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sigs" ContentType="application/vnd.openxmlformats-package.digital-signature-origin"/>
  <Override PartName="/xl/workbook.xml" ContentType="application/vnd.openxmlformats-officedocument.spreadsheetml.sheet.main+xml"/>
  <Override PartName="/xl/worksheets/sheet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sharedStrings.xml" ContentType="application/vnd.openxmlformats-officedocument.spreadsheetml.sharedStrings+xml"/>
  <Override PartName="/xl/worksheets/sheet1.xml" ContentType="application/vnd.openxmlformats-officedocument.spreadsheetml.worksheet+xml"/>
  <Override PartName="/xl/theme/theme1.xml" ContentType="application/vnd.openxmlformats-officedocument.theme+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2.xml" ContentType="application/vnd.openxmlformats-officedocument.spreadsheetml.worksheet+xml"/>
  <Override PartName="/xl/worksheets/sheet11.xml" ContentType="application/vnd.openxmlformats-officedocument.spreadsheetml.worksheet+xml"/>
  <Override PartName="/xl/worksheets/sheet10.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9.xml" ContentType="application/vnd.openxmlformats-officedocument.spreadsheetml.worksheet+xml"/>
  <Override PartName="/xl/styles.xml" ContentType="application/vnd.openxmlformats-officedocument.spreadsheetml.styl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externalLinks/externalLink2.xml" ContentType="application/vnd.openxmlformats-officedocument.spreadsheetml.externalLink+xml"/>
  <Override PartName="/xl/externalLinks/externalLink1.xml" ContentType="application/vnd.openxmlformats-officedocument.spreadsheetml.externalLink+xml"/>
  <Override PartName="/xl/externalLinks/externalLink3.xml" ContentType="application/vnd.openxmlformats-officedocument.spreadsheetml.externalLink+xml"/>
  <Override PartName="/_xmlsignatures/sig1.xml" ContentType="application/vnd.openxmlformats-package.digital-signature-xmlsignature+xml"/>
  <Override PartName="/_xmlsignatures/sig2.xml" ContentType="application/vnd.openxmlformats-package.digital-signature-xmlsignature+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package/2006/relationships/digital-signature/origin" Target="_xmlsignatures/origin.sig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defaultThemeVersion="124226"/>
  <bookViews>
    <workbookView xWindow="0" yWindow="0" windowWidth="20490" windowHeight="7020" tabRatio="919" activeTab="1"/>
  </bookViews>
  <sheets>
    <sheet name="Info" sheetId="70" r:id="rId1"/>
    <sheet name="1. key ratios" sheetId="6" r:id="rId2"/>
    <sheet name="2. RC" sheetId="62" r:id="rId3"/>
    <sheet name="3. PL" sheetId="53" r:id="rId4"/>
    <sheet name="4. Off-Balance" sheetId="75" r:id="rId5"/>
    <sheet name="5. RWA" sheetId="71" r:id="rId6"/>
    <sheet name="6. Administrators-shareholders" sheetId="52" r:id="rId7"/>
    <sheet name="7. LI1" sheetId="72" r:id="rId8"/>
    <sheet name="8. LI2" sheetId="73" r:id="rId9"/>
    <sheet name="9. Capital" sheetId="28" r:id="rId10"/>
    <sheet name="9.1. Capital Requirements" sheetId="77" r:id="rId11"/>
    <sheet name="10. CC2" sheetId="69" r:id="rId12"/>
    <sheet name="11. CRWA" sheetId="35" r:id="rId13"/>
    <sheet name="12. CRM" sheetId="64" r:id="rId14"/>
    <sheet name="13. CRME" sheetId="74" r:id="rId15"/>
    <sheet name="14. LCR" sheetId="36" r:id="rId16"/>
    <sheet name="15. CCR" sheetId="37" r:id="rId17"/>
    <sheet name="15.1. LR" sheetId="79" r:id="rId18"/>
    <sheet name="Instruction" sheetId="76" r:id="rId19"/>
  </sheets>
  <externalReferences>
    <externalReference r:id="rId20"/>
    <externalReference r:id="rId21"/>
    <externalReference r:id="rId22"/>
  </externalReferences>
  <definedNames>
    <definedName name="_cur1">'[1]Appl (2)'!$F$2:$F$7200</definedName>
    <definedName name="_cur2">'[1]Appl (2)'!$H$2:$H$7200</definedName>
    <definedName name="_xlnm._FilterDatabase" localSheetId="4" hidden="1">'4. Off-Balance'!$B$6:$H$53</definedName>
    <definedName name="_xlnm._FilterDatabase" localSheetId="18" hidden="1">Instruction!$A$107:$C$111</definedName>
    <definedName name="_sum1">'[1]Appl (2)'!$E$2:$E$7200</definedName>
    <definedName name="_sum2">'[1]Appl (2)'!$G$2:$G$7200</definedName>
    <definedName name="ACC_BALACC" localSheetId="10">#REF!</definedName>
    <definedName name="ACC_BALACC">#REF!</definedName>
    <definedName name="ACC_CRS" localSheetId="4">#REF!</definedName>
    <definedName name="ACC_CRS" localSheetId="10">#REF!</definedName>
    <definedName name="ACC_CRS">#REF!</definedName>
    <definedName name="ACC_DBS" localSheetId="4">#REF!</definedName>
    <definedName name="ACC_DBS" localSheetId="10">#REF!</definedName>
    <definedName name="ACC_DBS">#REF!</definedName>
    <definedName name="ACC_ISO" localSheetId="4">#REF!</definedName>
    <definedName name="ACC_ISO" localSheetId="10">#REF!</definedName>
    <definedName name="ACC_ISO">#REF!</definedName>
    <definedName name="ACC_SALDO" localSheetId="4">#REF!</definedName>
    <definedName name="ACC_SALDO" localSheetId="10">#REF!</definedName>
    <definedName name="ACC_SALDO">#REF!</definedName>
    <definedName name="BS_BALACC" localSheetId="4">#REF!</definedName>
    <definedName name="BS_BALACC" localSheetId="10">#REF!</definedName>
    <definedName name="BS_BALACC">#REF!</definedName>
    <definedName name="BS_BALANCE" localSheetId="4">#REF!</definedName>
    <definedName name="BS_BALANCE" localSheetId="10">#REF!</definedName>
    <definedName name="BS_BALANCE">#REF!</definedName>
    <definedName name="BS_CR" localSheetId="4">#REF!</definedName>
    <definedName name="BS_CR" localSheetId="10">#REF!</definedName>
    <definedName name="BS_CR">#REF!</definedName>
    <definedName name="BS_CR_EQU" localSheetId="4">#REF!</definedName>
    <definedName name="BS_CR_EQU" localSheetId="10">#REF!</definedName>
    <definedName name="BS_CR_EQU">#REF!</definedName>
    <definedName name="BS_DB" localSheetId="4">#REF!</definedName>
    <definedName name="BS_DB" localSheetId="10">#REF!</definedName>
    <definedName name="BS_DB">#REF!</definedName>
    <definedName name="BS_DB_EQU" localSheetId="4">#REF!</definedName>
    <definedName name="BS_DB_EQU" localSheetId="10">#REF!</definedName>
    <definedName name="BS_DB_EQU">#REF!</definedName>
    <definedName name="BS_DT" localSheetId="4">#REF!</definedName>
    <definedName name="BS_DT" localSheetId="10">#REF!</definedName>
    <definedName name="BS_DT">#REF!</definedName>
    <definedName name="BS_ISO" localSheetId="4">#REF!</definedName>
    <definedName name="BS_ISO" localSheetId="10">#REF!</definedName>
    <definedName name="BS_ISO">#REF!</definedName>
    <definedName name="CurrentDate" localSheetId="4">#REF!</definedName>
    <definedName name="CurrentDate" localSheetId="10">#REF!</definedName>
    <definedName name="CurrentDate">#REF!</definedName>
    <definedName name="date">'[1]Appl (2)'!$B$2:$B$7200</definedName>
    <definedName name="date1">'[1]Appl (2)'!$C$2:$C$7200</definedName>
    <definedName name="L_FORMULAS_GEO">[2]ListSheet!$W$2:$W$15</definedName>
    <definedName name="Sheet">[3]Sheet2!$H$5:$H$31</definedName>
    <definedName name="საკრედიტო">[3]Sheet2!$B$6:$B$8</definedName>
    <definedName name="ფაილი">[3]Sheet2!$B$2:$B$3</definedName>
    <definedName name="ცვლილება_კორექტირება_რეგულაციაში">[3]Sheet2!$K$5:$K$9</definedName>
  </definedNames>
  <calcPr calcId="162913"/>
</workbook>
</file>

<file path=xl/calcChain.xml><?xml version="1.0" encoding="utf-8"?>
<calcChain xmlns="http://schemas.openxmlformats.org/spreadsheetml/2006/main">
  <c r="B2" i="53" l="1"/>
  <c r="B2" i="75"/>
  <c r="B2" i="71"/>
  <c r="B2" i="52"/>
  <c r="B2" i="72"/>
  <c r="B2" i="73"/>
  <c r="B2" i="28"/>
  <c r="B2" i="77"/>
  <c r="B2" i="69"/>
  <c r="B2" i="35"/>
  <c r="B2" i="64"/>
  <c r="B2" i="74"/>
  <c r="B2" i="36"/>
  <c r="B2" i="37"/>
  <c r="B2" i="79"/>
  <c r="B2" i="62"/>
  <c r="C4" i="70" l="1"/>
  <c r="C3" i="70"/>
  <c r="B1" i="79" l="1"/>
  <c r="B1" i="37"/>
  <c r="B1" i="36"/>
  <c r="B1" i="74"/>
  <c r="B1" i="64"/>
  <c r="B1" i="35"/>
  <c r="B1" i="69"/>
  <c r="B1" i="77"/>
  <c r="B1" i="28"/>
  <c r="B1" i="73"/>
  <c r="B1" i="72"/>
  <c r="B1" i="52"/>
  <c r="B1" i="71"/>
  <c r="B1" i="75"/>
  <c r="B1" i="53"/>
  <c r="B1" i="62"/>
  <c r="B1" i="6"/>
  <c r="B17" i="6" l="1"/>
  <c r="B16" i="6"/>
  <c r="B15" i="6"/>
  <c r="E8" i="37" l="1"/>
  <c r="M21" i="37"/>
  <c r="G21" i="37"/>
  <c r="H21" i="37"/>
  <c r="I21" i="37"/>
  <c r="J21" i="37"/>
  <c r="L21" i="37"/>
  <c r="N16" i="37"/>
  <c r="N17" i="37"/>
  <c r="N18" i="37"/>
  <c r="N19" i="37"/>
  <c r="N20" i="37"/>
  <c r="N15" i="37"/>
  <c r="N13" i="37"/>
  <c r="N10" i="37"/>
  <c r="N9" i="37"/>
  <c r="N11" i="37"/>
  <c r="N12" i="37"/>
  <c r="E19" i="37"/>
  <c r="E18" i="37"/>
  <c r="E17" i="37"/>
  <c r="E16" i="37"/>
  <c r="E15" i="37"/>
  <c r="M14" i="37"/>
  <c r="L14" i="37"/>
  <c r="K14" i="37"/>
  <c r="J14" i="37"/>
  <c r="I14" i="37"/>
  <c r="H14" i="37"/>
  <c r="G14" i="37"/>
  <c r="F14" i="37"/>
  <c r="C14" i="37"/>
  <c r="E12" i="37"/>
  <c r="E11" i="37"/>
  <c r="E10" i="37"/>
  <c r="E9" i="37"/>
  <c r="M7" i="37"/>
  <c r="L7" i="37"/>
  <c r="J7" i="37"/>
  <c r="I7" i="37"/>
  <c r="H7" i="37"/>
  <c r="G7" i="37"/>
  <c r="F7" i="37"/>
  <c r="F21" i="37" s="1"/>
  <c r="C7" i="37"/>
  <c r="N14" i="37" l="1"/>
  <c r="E14" i="37"/>
  <c r="E7" i="37"/>
  <c r="C21" i="37"/>
  <c r="N8" i="37"/>
  <c r="E21" i="37" l="1"/>
  <c r="N7" i="37"/>
  <c r="N21" i="37" s="1"/>
  <c r="K7" i="37"/>
  <c r="K21" i="37" s="1"/>
  <c r="V7" i="64" l="1"/>
  <c r="T21" i="64" l="1"/>
  <c r="U21" i="64"/>
  <c r="V9" i="64"/>
  <c r="C21" i="64" l="1"/>
  <c r="D21" i="64"/>
  <c r="E21" i="64"/>
  <c r="F21" i="64"/>
  <c r="G21" i="64"/>
  <c r="H21" i="64"/>
  <c r="I21" i="64"/>
  <c r="J21" i="64"/>
  <c r="K21" i="64"/>
  <c r="L21" i="64"/>
  <c r="M21" i="64"/>
  <c r="N21" i="64"/>
  <c r="O21" i="64"/>
  <c r="P21" i="64"/>
  <c r="Q21" i="64"/>
  <c r="R21" i="64"/>
  <c r="S21" i="64"/>
  <c r="V8" i="64" l="1"/>
  <c r="V10" i="64"/>
  <c r="V11" i="64"/>
  <c r="V12" i="64"/>
  <c r="V13" i="64"/>
  <c r="V14" i="64"/>
  <c r="V15" i="64"/>
  <c r="V16" i="64"/>
  <c r="V17" i="64"/>
  <c r="V18" i="64"/>
  <c r="V19" i="64"/>
  <c r="V20" i="64"/>
  <c r="V21" i="64" l="1"/>
</calcChain>
</file>

<file path=xl/sharedStrings.xml><?xml version="1.0" encoding="utf-8"?>
<sst xmlns="http://schemas.openxmlformats.org/spreadsheetml/2006/main" count="924" uniqueCount="638">
  <si>
    <t>a</t>
  </si>
  <si>
    <t>b</t>
  </si>
  <si>
    <t>c</t>
  </si>
  <si>
    <t>d</t>
  </si>
  <si>
    <t>e</t>
  </si>
  <si>
    <t>f</t>
  </si>
  <si>
    <t>მოგება</t>
  </si>
  <si>
    <t>მთლიანი საპროცენტო შემოსავლები / საშუალო წლიურ აქტივებთან</t>
  </si>
  <si>
    <t>მთლიანი საპროცენტო ხარჯები / საშუალო წლიურ აქტივებთან</t>
  </si>
  <si>
    <t>საოპერაციო შედეგი / საშუალო წლიურ აქტივებთან</t>
  </si>
  <si>
    <t>უკუგება საშუალო აქტივებზე (ROA)</t>
  </si>
  <si>
    <t>უკუგება საშუალო კაპიტალზე (ROE)</t>
  </si>
  <si>
    <t>აქტივების ხარისხი</t>
  </si>
  <si>
    <t>უმოქმედო სესხები / მთლიან სესხებთან</t>
  </si>
  <si>
    <t>სშდრ / მთლიან სესხებთან</t>
  </si>
  <si>
    <t>უცხოური ვალუტით არსებული სესხები / მთლიან სესხებთან</t>
  </si>
  <si>
    <t>უცხოური ვალუტით არსებული აქტივები / მთლიან აქტივებთან</t>
  </si>
  <si>
    <t>მთლიანი სესხების წლიური ზრდის ტემპი</t>
  </si>
  <si>
    <t>ლიკვიდობა</t>
  </si>
  <si>
    <t>ლიკვიდური აქტივები / მთლიან აქტივებთან</t>
  </si>
  <si>
    <t>უცხოური ვალუტით არსებული ვალდებულებები / მთლიან ვალდებულებებთან</t>
  </si>
  <si>
    <t>მიმდინარე და მოთხოვნამდე დეპოზიტები / მთლიან აქტივებთან</t>
  </si>
  <si>
    <t>გარესაბალანსო ელემენტები</t>
  </si>
  <si>
    <t>ძირითადი პირველადი კაპიტალი</t>
  </si>
  <si>
    <t>დამატებითი პირველადი კაპიტალი</t>
  </si>
  <si>
    <t>მეორადი კაპიტალი</t>
  </si>
  <si>
    <t>N</t>
  </si>
  <si>
    <t>ლარი</t>
  </si>
  <si>
    <t>ძირითადი პირველადი კაპიტალი საზედამხედველო კორექტირებამდე</t>
  </si>
  <si>
    <t>ჩვეულებრივი აქციები, რომლებიც აკმაყოფილებენ ძირითადი პირველადი კაპიტალის კრიტერიუმებს</t>
  </si>
  <si>
    <t>დამატებითი სახსრები ჩვეულებრივ აქციებზე, რომლებიც აკმაყოფილებენ ძირითადი პირველადი კაპიტალის კრიტერიუმებს</t>
  </si>
  <si>
    <t>აკუმულირებული სხვა სრული შემოსავალი</t>
  </si>
  <si>
    <t>სხვა რეზერვები</t>
  </si>
  <si>
    <t>გაუნაწილებელი მოგება (ზარალი)</t>
  </si>
  <si>
    <t>ძირითადი პირველადი კაპიტალის საზედამხედველო კორექტირებები</t>
  </si>
  <si>
    <t>აქტივების გადაფასების რეზერვი</t>
  </si>
  <si>
    <t xml:space="preserve">მოგებასა და ზარალში აქტივების არარეალიზებული გადაფასების შედეგად მიღებული აკუმულირებული მოგების ის ნაწილი, რომელიც აღემატება მოგებასა და ზარალში არარეალიზებული გადაფასების შედეგად ასახულ აკუმულირებულ ზარალს </t>
  </si>
  <si>
    <t>არამატერიალური აქტივები</t>
  </si>
  <si>
    <t>აქტივების კლასიფიკაციის შედეგად მიღებული რეზერვების უკმარისობა</t>
  </si>
  <si>
    <t>ინვესტიციები საკუთარ აქციებში</t>
  </si>
  <si>
    <t>კომერციული ბანკების,  სადაზღვევო კომპანიებისა და სხვა საფინანსო ინსტიტუტების კაპიტალში ორმხრივი მფლობელობა</t>
  </si>
  <si>
    <t>ფულადი ნაკადების ჰეჯირების რეზერვი</t>
  </si>
  <si>
    <t>გადავადებული საგადასახადო აქტივები, რომლებზეც არ ვრცელდება ზღვრული დაქვითვის მეთოდი (დაკავშირებული საგადასახადო ვალდებულების გამოკლებით)</t>
  </si>
  <si>
    <t>მნიშვნელოვანი ინვესტიციები კომერციული ბანკების, სადაზღვევო კომპანიებისა და სხვა საფინანსო ინსტიტუტების ძირითადი პირველადი კაპიტალის ინსტრუმენტებში (რომლებიც არაა ჩვეულებრივი აქციები)</t>
  </si>
  <si>
    <t>აქციების ფლობა და სხვა სახით 10%–ზე მეტი წილის ფლობა კომერციული დაწესებულებების სააქციო კაპიტალში</t>
  </si>
  <si>
    <t>მნიშვნელოვანი ინვესტიციები კომერციული ბანკების, სადაზღვევო კომპანიებისა და სხვა საფინანსო ინსტიტუტების ჩვეულებრივ აქციებში (ნაწილი, რომელიც აღემატება 10%–იან ზღვარს)</t>
  </si>
  <si>
    <t>ინვესტიციები კომერციული ბანკების, სადაზღვევო კომპანიებისა და სხვა ფინანსური ინსტიტუტების კაპიტალში 10%–ზე ნაკლები წილის მფლობელობით (ნაწილი, რომელიც აღემატება 10%–იან ზღვარს)</t>
  </si>
  <si>
    <t>დროებითი სხვაობებით წარმოშობილი გადავადებული საგადასახადო აქტივები (ნაწილი, რომელიც აღემატება 10%–იან ზღვარს, დაკავშირებული საგადასახადო ვალდებულების გამოკლებით)</t>
  </si>
  <si>
    <t>მნიშვნელოვანი ინვესტიციები და გადავადებული საგადასახადო აქტივები, რომლებიც აღემატება ძირითადი პირველადი კაპიტალის 15% -ს</t>
  </si>
  <si>
    <t xml:space="preserve">ძირითადი პირველადი კაპიტალის საზედამხედველო დაქვითვები, რომლებიც გამოწვეულია დამატებითი პირველადი კაპიტალისა და მეორადი  კაპიტალის უკმარისობით ინვესტიციების დაქვითვებისათვის </t>
  </si>
  <si>
    <t>დამატებითი პირველადი კაპიტალი საზედამხედველო კორექტირებებამდე</t>
  </si>
  <si>
    <t>ინსტრუმენტები, რომლებიც აკმაყოფილებენ დამატებითი პირველადი კაპიტალის კრიტერიუმებს</t>
  </si>
  <si>
    <t>მათ შორის, კლასიფიცირებული კაპიტალად შესაბამისი ბუღალტრული აღრიცხვის სტანდარტებით</t>
  </si>
  <si>
    <t>მათ შორის, კლასიფიცირებული ვალდებულებად შესაბამისი ბუღალტრული აღრიცხვის სტანდარტებით</t>
  </si>
  <si>
    <t>დამატებითი სახსრები ინსტრუმენტებზე, რომლებიც აკმაყოფილებენ დამატებითი პირველადი კაპიტალის კრიტერიუმებს</t>
  </si>
  <si>
    <t>დამატებითი პირველადი კაპიტალის საზედამხედველო კორექტირებები</t>
  </si>
  <si>
    <t>ინვესტიციები საკუთარ აქციებში, რომლებიც აკმაყოფილებენ დამატებითი პირველადი კაპიტალის კრიტერიუმებს</t>
  </si>
  <si>
    <t>დამატებითი პირველადი კაპიტალის ინსტრუმენტებში ჯვარედინი მფლობელობა</t>
  </si>
  <si>
    <t>მნიშვნელოვანი ინვესტიციები კომერციული ბანკების, სადაზღვევო კომპანიებისა და სხვა საფინანსო ინსტიტუტების დამატებითი პირველადი კაპიტალის ინსტრუმენტებში (რომლებიც არაა ჩვეულებრივი აქციები)</t>
  </si>
  <si>
    <t xml:space="preserve">დამატებითი პირველადი კაპიტალის საზედამხედველო დაქვითვები, რომლებიც გამოწვეულია მეორადი  კაპიტალის უკმარისობით ინვესტიციების დაქვითვებისათვის </t>
  </si>
  <si>
    <t>მეორადი კაპიტალი საზედამხედველო კორექტირებებამდე</t>
  </si>
  <si>
    <t>ინსტრუმენტები, რომლებიც აკმაყოფილებენ მეორადი კაპიტალის კრიტერიუმებს</t>
  </si>
  <si>
    <t>დამატებითი სახსრები ინსტრუმენტებზე, რომლებიც აკმაყოფილებენ მეორადი კაპიტალის კრიტერიუმებს</t>
  </si>
  <si>
    <t>საერთო რეზერვები საკრედიტო რისკის მიხედვით შეწონილი რისკის პოზიციების მაქსიმუმ 1.25%–ის ოდენობით</t>
  </si>
  <si>
    <t>მეორადი კაპიტალის საზედამხედველო კორექტირებები</t>
  </si>
  <si>
    <t>ინვესტიციები საკუთარ აქციებში, რომლებიც აკმაყოფილებენ მეორადი კაპიტალის კრიტერიუმებს</t>
  </si>
  <si>
    <t>მეორადი კაპიტალის ინსტრუმენტებში ორმხრივი მფლობელობა</t>
  </si>
  <si>
    <t>მნიშვნელოვანი ინვესტიციები კომერციული ბანკების, სადაზღვევო კომპანიებისა და სხვა საფინანსო ინსტიტუტების მეორადი კაპიტალის ინსტრუმენტებში (რომლებიც არაა ჩვეულებრივი აქციები)</t>
  </si>
  <si>
    <t>სულ</t>
  </si>
  <si>
    <t>ვადაგადაცილებული სესხები</t>
  </si>
  <si>
    <t>მაღალი საზედამხედველო რისკის კატეგორიაში შემავალი ერთეულები</t>
  </si>
  <si>
    <t>მოკლევადიანი მოთხოვნები კორპორატიული კლიენტების მიმართ</t>
  </si>
  <si>
    <t>მოთხოვნები კოლექტიური ინვესტიციების სახით</t>
  </si>
  <si>
    <t>უპირობო და პირობითი მოთხოვნები კორპორატიული კლიენტების მიმართ</t>
  </si>
  <si>
    <t>უპირობო და პირობითი საცალო მოთხოვნები</t>
  </si>
  <si>
    <t>უპირობო და პირობითი მოთხოვნები, რომლებიც უზრუნველყოფილია საცხოვრებელი ქონების იპოთეკით</t>
  </si>
  <si>
    <t>პროცენტი</t>
  </si>
  <si>
    <t>კონტრაგენტთან დაკავშირებული საკრედიტო რისკის მიხედვით შეწონილი რისკის პოზიციები</t>
  </si>
  <si>
    <t>სავალუტო კურსთან დაკავშირებული კონტრაქტები</t>
  </si>
  <si>
    <t>კონტრაქტები 1  წელზე ნაკლები ვადით</t>
  </si>
  <si>
    <t>კონტრაქტები 1–დან 2 წლამდე ვადით</t>
  </si>
  <si>
    <t>კონტრაქტები 2–დან 3 წლამდე ვადით</t>
  </si>
  <si>
    <t>კონტრაქტები 3–დან 4 წლამდე ვადით</t>
  </si>
  <si>
    <t>კონტრაქტები 4–დან 5 წლამდე ვადით</t>
  </si>
  <si>
    <t>კონტრაქტები 5 წელზე მეტი ვადით</t>
  </si>
  <si>
    <t>საპროცენტო განაკვეთთან დაკავშირებული კონტრაქტები</t>
  </si>
  <si>
    <t>რისკის პოზიციების 
ღირებულება</t>
  </si>
  <si>
    <t xml:space="preserve">ნომინალური 
ღირებულება </t>
  </si>
  <si>
    <t>საზედამხედველო კაპიტალი</t>
  </si>
  <si>
    <t>პირველადი კაპიტალი</t>
  </si>
  <si>
    <t>კაპიტალის კოეფიციენტები</t>
  </si>
  <si>
    <t>საპროცენტო ხარჯები</t>
  </si>
  <si>
    <t>წმინდა საკომისიო და სხვა შემოსავლები მომსახურეობის მიხედვით</t>
  </si>
  <si>
    <t>საპროცენტო შემოსავლები</t>
  </si>
  <si>
    <t>ლარებით</t>
  </si>
  <si>
    <t>უცხ.ვალუტა</t>
  </si>
  <si>
    <t>სხვა ვალდებულებები</t>
  </si>
  <si>
    <t>უცხ. ვალუტა</t>
  </si>
  <si>
    <t>საპროცენტო შემოსავლები ბანკებიდან "ნოსტრო" ანგარიშებისა და დეპოზიტების მიხედვით</t>
  </si>
  <si>
    <t>საპროცენტო შემოსავლები სესხებიდან</t>
  </si>
  <si>
    <t>ბანკთაშორისი სესხებიდან</t>
  </si>
  <si>
    <t>ვაჭრობისა და მომსახურეობის სექტორზე გაცემული სესხებიდან</t>
  </si>
  <si>
    <t>ენერგეტიკის სექტორზე გაცემული სესხებიდან</t>
  </si>
  <si>
    <t>სოფლის მეურნეობის და მეტყევეობის სექტორზე გაცემული სესხებიდან</t>
  </si>
  <si>
    <t>მშენებლობის სექტორზე გაცემული სესხებიდან</t>
  </si>
  <si>
    <t>სამთომომპოვებელ და გადამამუშავებელ სექტორზე გაცემული სესხებიდან</t>
  </si>
  <si>
    <t>ტრანსპორტისა და კავშირგაბმულობის სექტორზე გაცემული სესხებიდან</t>
  </si>
  <si>
    <t>ფიზიკურ პირებზე გაცემული სესხებიდან</t>
  </si>
  <si>
    <t>დანარჩენ სექტორზე გაცემული სესხებიდან</t>
  </si>
  <si>
    <t>შემოსავლები ჯარიმებიდან/საურავებიდან კლიენტებისათვის მიცემული სესხების მიხედვით</t>
  </si>
  <si>
    <t>საპროცენტო და დისკონტური შემოსავლები ფასიანი ქაღალდებიდან</t>
  </si>
  <si>
    <t>სხვა საპროცენტო შემოსავლები</t>
  </si>
  <si>
    <t>მთლიანი საპროცენტო შემოსავლები</t>
  </si>
  <si>
    <t>მოთხოვნამდე დეპოზიტებზე გადახდილი პროცენტები</t>
  </si>
  <si>
    <t>ვადიან დეპოზიტებზე გადახდილი პროცენტები</t>
  </si>
  <si>
    <t>ბანკის დეპოზიტებზე გადახდილი პროცენტები</t>
  </si>
  <si>
    <t>საკუთარ სავალო ფასიან ქაღალდებზე გადახდილი პროცენტები</t>
  </si>
  <si>
    <t>ნასესხებ სახსრებზე გადახდილი პროცენტები</t>
  </si>
  <si>
    <t>სხვა საპროცენტო ხარჯები</t>
  </si>
  <si>
    <t>მთლიანი საპროცენტო ხარჯები</t>
  </si>
  <si>
    <t>წმინდა საპროცენტო შემოსავალი</t>
  </si>
  <si>
    <t>არასაპროცენტო შემოსავლები</t>
  </si>
  <si>
    <t xml:space="preserve"> საკომისიო და სხვა შემოსავლები გაწეული მომსახურეობის მიხედვით</t>
  </si>
  <si>
    <t xml:space="preserve"> საკომისიო და სხვა ხარჯები მიღებული მომსახურეობის მიხედვით</t>
  </si>
  <si>
    <t>მიღებული დივიდენდები</t>
  </si>
  <si>
    <t>მოგება (ზარალი) დილინგური ფასიანი ქაღალდებიდან</t>
  </si>
  <si>
    <t>მოგება (ზარალი) საინვესტიციო ფასიანი ქაღალდებიდან</t>
  </si>
  <si>
    <t>მოგება (ზარალი) ვალუტის ყიდვა–გაყიდვის ოპერაციებიდან</t>
  </si>
  <si>
    <t>მოგება (ზარალი) სავალუტო სახსრების გადაფასებიდან</t>
  </si>
  <si>
    <t>მოგება (ზარალი) ქონების გაყიდვიდან</t>
  </si>
  <si>
    <t>სხვა საბანკო ოპერაციებიდან მიღებული არასაპროცენტო შემოსავლები</t>
  </si>
  <si>
    <t>სხვა არასაპროცენტო შემოსავლები</t>
  </si>
  <si>
    <t>მთლიანი არასაპროცენტო შემოსავლები</t>
  </si>
  <si>
    <t>არასაპროცენტო ხარჯები</t>
  </si>
  <si>
    <t>სხვა საბანკო ოპერაციების მიხედვით გაწეული არასაპროცენტო ხარჯები</t>
  </si>
  <si>
    <t>ბანკის განვითარების, საკონსულტაციო და მარკეტინგის ხარჯები</t>
  </si>
  <si>
    <t>ბანკის პერსონალის ხარჯები</t>
  </si>
  <si>
    <t>ცვეთისა და ამორტიზაციის ხარჯები</t>
  </si>
  <si>
    <t>სხვა არასაპროცენტო ხარჯები</t>
  </si>
  <si>
    <t>მთლიანი არასაპროცენტო ხარჯები</t>
  </si>
  <si>
    <t>წმინდა არასაპროცენტო შემოსავალი</t>
  </si>
  <si>
    <t>წმინდა მოგება დარეზერვებამდე</t>
  </si>
  <si>
    <t>ზარალი სესხების შესაძლო დანაკარგების მიხედვით</t>
  </si>
  <si>
    <t>ზარალი ინვესტიციების და ფასიანი ქაღალდების გაუფასურების შესაძლო დანაკარგების მიხედვით</t>
  </si>
  <si>
    <t>ზარალი სხვა აქტივების შესაძლო დანაკარგების მიხედვით</t>
  </si>
  <si>
    <t>მთლიანი ზარალი აქტივების შესაძლო დანაკარგების მიხედვით</t>
  </si>
  <si>
    <t>მოგების გადასახადი</t>
  </si>
  <si>
    <t>მოგება გადასახადის გადახდის შემდეგ</t>
  </si>
  <si>
    <t>გაუთვალისწინებელი შემოსავლები (ხარჯები)</t>
  </si>
  <si>
    <t>წმინდა მოგება</t>
  </si>
  <si>
    <t>ინფორმაცია ბანკის სამეთვალყურეო საბჭოს, დირექტორატის და აქციონერთა შესახებ</t>
  </si>
  <si>
    <t>სამეთვალყურეო საბჭოს შემადგენლობა</t>
  </si>
  <si>
    <t>დირექტორთა საბჭოს შემადგენლობა</t>
  </si>
  <si>
    <t>საწესდებო კაპიტალის 1% და მეტი წილის მფლობელი აქციონერების ჩამონათვალი წილების მითითებით</t>
  </si>
  <si>
    <t>აქტივები</t>
  </si>
  <si>
    <t>ნაღდი ფული</t>
  </si>
  <si>
    <t>ფულადი სახსრები საქართველოს ეროვნულ ბანკში</t>
  </si>
  <si>
    <t>ფულადი სახსრები სხვა ბანკებში</t>
  </si>
  <si>
    <t>საინვესტიციო ფასიანი ქაღალდები</t>
  </si>
  <si>
    <t>მთლიანი სესხები</t>
  </si>
  <si>
    <t>მინუს: სესხების შესაძლო დანაკარგების რეზერვი</t>
  </si>
  <si>
    <t>წმინდა სესხები</t>
  </si>
  <si>
    <t>დარიცხული მისაღები პროცენტები და დივიდენდები</t>
  </si>
  <si>
    <t>დასაკუთრებული უძრავი და მოძრავი ქონება</t>
  </si>
  <si>
    <t>ინვესტიციები საწესდებო კაპიტალში</t>
  </si>
  <si>
    <t>ძირითადი საშუალებები და არამატერიალური აქტივები</t>
  </si>
  <si>
    <t>სხვა აქტივები</t>
  </si>
  <si>
    <t>მთლიანი აქტივები</t>
  </si>
  <si>
    <t>ბანკების დეპოზიტები</t>
  </si>
  <si>
    <t>მიმდინარე დეპოზიტები (ანგარიშები)</t>
  </si>
  <si>
    <t>მოთხოვნამდე დეპოზიტები</t>
  </si>
  <si>
    <t>ვადიანი დეპოზიტები</t>
  </si>
  <si>
    <t>საკუთარი სავალო ფასიანი ქაღალდები</t>
  </si>
  <si>
    <t>ნასესხები სახსრები</t>
  </si>
  <si>
    <t>დარიცხული გადასახდელი პროცენტები და დივიდენდები</t>
  </si>
  <si>
    <t>სუბორდინირებული ვალდებულებები</t>
  </si>
  <si>
    <t>მთლიანი ვალდებულებები</t>
  </si>
  <si>
    <t>ჩვეულებრივი აქციები</t>
  </si>
  <si>
    <t>პრივილეგირებული აქციები</t>
  </si>
  <si>
    <t>მინუს: გამოსყიდული აქციები</t>
  </si>
  <si>
    <t>საემისიო კაპიტალი</t>
  </si>
  <si>
    <t>საერთო რეზერვები</t>
  </si>
  <si>
    <t>გაუნაწილებელი მოგება</t>
  </si>
  <si>
    <t>სულ სააქციო კაპიტალი</t>
  </si>
  <si>
    <t>ვალდებულებები</t>
  </si>
  <si>
    <t>სააქციო კაპიტალი</t>
  </si>
  <si>
    <t>ფასიანი ქაღალდები დილინგური ოპერაციებისათვის</t>
  </si>
  <si>
    <t>საზედამხედველო კაპიტალი (მოცულობა, ლარი)</t>
  </si>
  <si>
    <t>რისკის მიხედვით შეწონილი რისკის პოზიციები (მოცულობა, ლარი)</t>
  </si>
  <si>
    <t>რისკის მიხედვით შეწონილი რისკის პოზიციები</t>
  </si>
  <si>
    <t>ბანკი:</t>
  </si>
  <si>
    <t>თარიღი:</t>
  </si>
  <si>
    <t>ბაზელ III-ზე დაფუძნებული ჩარჩოს მიხედვით</t>
  </si>
  <si>
    <t>საოპერაციო რისკის მიხედვით შეწონილი რისკის პოზიციები</t>
  </si>
  <si>
    <t>საკრედიტო რისკი მიხედვით შეწონილი რისკის პოზიციები</t>
  </si>
  <si>
    <t>საბაზრო რისკის მიხედვით შეწონილი რისკის პოზიციები</t>
  </si>
  <si>
    <t>საანგარიშგებო პერიოდი</t>
  </si>
  <si>
    <t>წინა წლის შესაბამისი პერიოდი</t>
  </si>
  <si>
    <t>აქტივების გადაფასების რეზერვები</t>
  </si>
  <si>
    <t>მთლიანი ვალდებულებები და სააქციო კაპიტალი</t>
  </si>
  <si>
    <t>კრედიტის დაფინანსებული უზრუნველყოფა</t>
  </si>
  <si>
    <t>კრედიტის დაუფინანსებელი უზრუნველყოფა</t>
  </si>
  <si>
    <t>სულ საკრედიტო რისკის მიტიგაცია</t>
  </si>
  <si>
    <t>საბალანსო ელემენტების ერთმანეთთან ურთიერთგაქვითვა</t>
  </si>
  <si>
    <t>სადეპოზიტო ანგარიშზე განთავსებული ფულადი სახსრები ან ფულთან გათანაბრებული ფინანსური ინსტრუმენტები</t>
  </si>
  <si>
    <t>ცენტრალური მთავრობებისა და ცენტრალური ბანკების, რეგიონული მთავრობებისა და ადგილობრივი თვითმმართველობების, საჯარო დაწესებულებების, მრავალმხრივი განვითარების ბანკებისა და საერთაშორისო ორგანიზაციების მიერ გამოშვებული სავალო ფასიანი ქაღალდები</t>
  </si>
  <si>
    <t>სხვა დაწესებულებების მიერ გამოშვებული სავალო ფასიანი ქაღალდები, რომლის საკრედიტო ხარისხი კორპორატიული კლიენტების მიმართ რისკის პოზიციების სებ–ის მიერ დადგენილი შეწონვის წესით შეესაბამება მე-3 ან უკეთეს ბიჯს</t>
  </si>
  <si>
    <t>მოკლევადიანი საკრედიტო შეფასების მქონე სავალო ფასიანი ქაღალდები, რომლის საკრედიტო ხარისხი მოკლევადიანი რისკის პოზიციების შეწონვის სებ–ის მიერ დადგენილი წესით შეესაბამება მე-3 ან უკეთეს ბიჯს</t>
  </si>
  <si>
    <t>წილი კაპიტალში ან კონვერტირებადი ობლიგაციები, რომლებიც შედის მთავარ ინდექსში</t>
  </si>
  <si>
    <t>კომერციული ბანკების მიერ გამოშვებული საკრედიტო შეფასების არ მქონე სავალო ფასიანი ქაღალდები</t>
  </si>
  <si>
    <t xml:space="preserve">წილი კოლექტიურ საინვესტიციო სქემებში </t>
  </si>
  <si>
    <t>ცენტრალური მთავრობებისა და ცენტრალური ბანკების უზრუნველყოფა</t>
  </si>
  <si>
    <t>რეგიონული მთავრობებისა და ადგილობრივი თვითმმართველობების უზრუნველყოფა</t>
  </si>
  <si>
    <t>მრავალმხრივი განვითარების ბანკების უზრუნველყოფა</t>
  </si>
  <si>
    <t>საერთაშორისო ორგანიზაციების უზრუნველყოფა</t>
  </si>
  <si>
    <t>საჯარო დაწესებულებების უზრუნველყოფა</t>
  </si>
  <si>
    <t>კომერციული ბანკების უზრუნველყოფა</t>
  </si>
  <si>
    <t>სხვა კორპორატიული პირების უზრუნველყოფა, რომელთა საკრედიტო ხარისხი კორპორატიული კლიენტების მიმართ რისკის პოზიციების სებ–ის მიერ დადგენილი შეწონვის წესით შეესაბამება მე-2 ან უკეთეს ბიჯს</t>
  </si>
  <si>
    <t>უპირობო და პირობითი მოთხოვნები ცენტრალური მთავრობებისა და ცენტრალური ბანკების მიმართ</t>
  </si>
  <si>
    <t>უპირობო და პირობითი მოთხოვნები რეგიონული მთავრობებისა და ადგილობრივი თვითმმართველობების მიმართ</t>
  </si>
  <si>
    <t>უპირობო და პირობითი მოთხოვნები საჯარო დაწესებულებების მიმართ</t>
  </si>
  <si>
    <t>უპირობო და პირობითი მოთხოვნები მრავალმხრივი განვითარების ბანკების მიმართ</t>
  </si>
  <si>
    <t>უპირობო და პირობითი მოთხოვნები საერთაშორისო ორგანიზაციების მიმართ</t>
  </si>
  <si>
    <t>უპირობო და პირობითი მოთხოვნები კომერციული ბანკების მიმართ</t>
  </si>
  <si>
    <t>მოგება - ზარალის ანგარიშგება</t>
  </si>
  <si>
    <t>ძირითადი მაჩვენებლები</t>
  </si>
  <si>
    <t>წმინდა საპროცენტო მარჟა</t>
  </si>
  <si>
    <t xml:space="preserve">   </t>
  </si>
  <si>
    <t xml:space="preserve">წმინდა სესხები </t>
  </si>
  <si>
    <t xml:space="preserve">ფულადი სახსრები სხვა ბანკებში </t>
  </si>
  <si>
    <t>ელემენტი, რომელზეც არ ვრცელდება კაპიტალის მოთხოვნა ან ექვემდებარება კაპიტალიდან დაქვითვას</t>
  </si>
  <si>
    <t xml:space="preserve"> საბალანსო ღირებულებები </t>
  </si>
  <si>
    <t>საბალანსო ღირებულებები ადგილობრივი ბუღალტრული აღრიცხვის წესების მიხედვით (ინდივიდუალური ფინანსური ანგარიშგება)</t>
  </si>
  <si>
    <t xml:space="preserve">სტანდარტიზებული საზედამხედველო ანგარიშგების საბალანსო ელემენტები </t>
  </si>
  <si>
    <t xml:space="preserve">    მინუს: გამოსყიდული აქციები</t>
  </si>
  <si>
    <t>მათ შორის მეორად საზედამხედველო კაპიტალში ჩასათვლელი ინსტრუმენტები</t>
  </si>
  <si>
    <t>მათ შორის არამატერიალური აქტივები</t>
  </si>
  <si>
    <t>მათ შორის 10%-ზე ნაკლები  წილობრივი მფლობელობა, რომელიც შეზღუდულად აღიარდება</t>
  </si>
  <si>
    <t>მათ შორის მნიშვნელოვანი ინვესტიციები, რომლებიც შეზღუდულად აღიარდება</t>
  </si>
  <si>
    <t xml:space="preserve">საბალანსო ღირებულება ინდივიდუალურ ფინანსურ ანგარიშგებებში ადგილობრივი ბუღალტრული აღრიცხვის სტანდარტების მიხედვით </t>
  </si>
  <si>
    <t>g</t>
  </si>
  <si>
    <t>h</t>
  </si>
  <si>
    <t>i</t>
  </si>
  <si>
    <t>j</t>
  </si>
  <si>
    <t>k</t>
  </si>
  <si>
    <t>l</t>
  </si>
  <si>
    <t>%</t>
  </si>
  <si>
    <t xml:space="preserve"> საბალანსო უწყისი</t>
  </si>
  <si>
    <t>ბალანსგარეშე ანგარიშგების უწყისი</t>
  </si>
  <si>
    <t xml:space="preserve">მათ შორის 10 %-იანი წილობრივი მფლობელობა ფინანსურ  დაწესებულებებში  </t>
  </si>
  <si>
    <t>საკრედიტო რისკის მიტიგაცია</t>
  </si>
  <si>
    <t>ოქროს სტანდარტული ზოდი ან მისი ექვივალენტი</t>
  </si>
  <si>
    <t>სხვა ერთეულები</t>
  </si>
  <si>
    <t>საკრედიტო რისკის მიხედვით შეწონილი რისკის პოზიციები</t>
  </si>
  <si>
    <t>საკრედიტო რისკის მიხედვით შეწონილი რისკის პოზიციები საკრედიტო რისკის მიტიგაციამდე</t>
  </si>
  <si>
    <t>1.1.1</t>
  </si>
  <si>
    <t>სულ რისკის მიხედვით შეწონილი რისკის პოზიციები</t>
  </si>
  <si>
    <t>პილარ 3-ის კვარტალური ანგარიშგება</t>
  </si>
  <si>
    <t>ბანკის სრული დასახელება</t>
  </si>
  <si>
    <t>ბანკის სამეთვალყურეო საბჭოს თავმჯდომარე</t>
  </si>
  <si>
    <t>ბანკის გენერალური დირექტორი</t>
  </si>
  <si>
    <t>ბანკის ვებ-გვერდი</t>
  </si>
  <si>
    <t>სარჩევი</t>
  </si>
  <si>
    <t>საბალანსო უწყისი</t>
  </si>
  <si>
    <t>მოგება-ზარალის ანგარიშგება</t>
  </si>
  <si>
    <t xml:space="preserve">ბალანსგარეშე ანგარიშების უწყისი </t>
  </si>
  <si>
    <t>აქტივებსა და საკრედიტო რისკის მიხედვით შეწონვას დაქვემდებარებულ საბალანსო ელემენტებს შორის კავშირები</t>
  </si>
  <si>
    <t>კაპიტალის ადეკვატურობის მიზნებისთვის გაუფასურებასთან დაკავშირებული საზედამხედველო კორექტირებების ეფექტი</t>
  </si>
  <si>
    <t>სულ საკრედიტო რისკის მიხედვით შეწონვას დაქვემდებარებული რისკის პოზიციები</t>
  </si>
  <si>
    <t>საბალანსო ელემენტების ღირებულებასა და  საკრედიტო რისკის მიხედვით შეწონვას დაქვემდებარებულ რისკის პოზიციებს შორის განსხვავებები</t>
  </si>
  <si>
    <t>საკრედიტო რისკის მიხედვით შეწონვას დაქვემდებარებული გარესაბალანსო ელემენტების ნომინალური ღირებულება</t>
  </si>
  <si>
    <t>კონტრაგენტთან დაკავშირებული საკრედიტო რისკის მიხედვით  შეწონვას დაქვემდებარებული გარესაბალანსო ელემენტების ნომინალური ღირებულება</t>
  </si>
  <si>
    <t>საბალანსო უწყისისა და საზედამხედველო კაპიტალის ელემენტებს შორის კავშირები</t>
  </si>
  <si>
    <t>კავშირი Capital-ის ცხრილთან</t>
  </si>
  <si>
    <t>ძირითადი საშუალებების საექსპლუატაციო ხარჯები</t>
  </si>
  <si>
    <t>მოგება გადასახადის გადახდამდე და გაუთვალისწინებელ შემოსავალ–ხარჯებამდე</t>
  </si>
  <si>
    <t>ბანკის ბენეფიციარების ჩამონათვალი, რომლებიც პირდაპირ და არაპირდაპირ ფლობენ აქციების 5%–ს ან მეტს წილების მითითებით</t>
  </si>
  <si>
    <t>საკრედიტო რისკის მიხედვით შეწონვასთან დაკავშირებული გარესაბალანსო ელემენტების საკრედიტო კონვერსიის ფაქტორის ეფექტი</t>
  </si>
  <si>
    <t>კონტრაგენტთან დაკავშირებული საკრედიტო რისკის მიხედვით შეწონვასთან დაკავშირებული გარესაბალანსო ელემენტების საკრედიტო კონვერსიის ფაქტორის ეფექტი (ცხრილი CCR)</t>
  </si>
  <si>
    <t xml:space="preserve">         გაცემული გარანტიები</t>
  </si>
  <si>
    <t xml:space="preserve">         აკრედიტივები</t>
  </si>
  <si>
    <t xml:space="preserve">         კლიენტების მიერ აუთვისებელი ნაშთები</t>
  </si>
  <si>
    <t xml:space="preserve">         სხვა პირობითი ვალდებულებები</t>
  </si>
  <si>
    <t>ბანკის მიმართ არსებული მოთხოვნის უზრუნველყოფის მიზნით მიღებული გარანტიები</t>
  </si>
  <si>
    <t>ბანკის მიმართ არსებული მოთხოვნის უზრუნველყოფის მიზნით დატვირთული ბანკის აქტივები</t>
  </si>
  <si>
    <t xml:space="preserve">         ბანკის ფინანსური აქტივები</t>
  </si>
  <si>
    <t xml:space="preserve">         ბანკის არაფინანსური აქტივები</t>
  </si>
  <si>
    <t>ბანკის მოთხოვნის უზრუნველყოფის მიზნით მიღებული გარანტიები</t>
  </si>
  <si>
    <t xml:space="preserve">         თავდებობა, სოლიდარული პასუხისმგებლობა </t>
  </si>
  <si>
    <t xml:space="preserve">         გარანტია </t>
  </si>
  <si>
    <t>მოთხოვნის უზრუნველყოფის მიზნით ბანკის სასარგებლოდ დატვირთული აქტივები</t>
  </si>
  <si>
    <t xml:space="preserve">         ფულადი სახსრები</t>
  </si>
  <si>
    <t xml:space="preserve">         ძვირფასი ლითონები და ქვები </t>
  </si>
  <si>
    <t xml:space="preserve">         უძრავი ქონება</t>
  </si>
  <si>
    <t>5.3.1</t>
  </si>
  <si>
    <t xml:space="preserve">                     საცხოვრებელი</t>
  </si>
  <si>
    <t>5.3.2</t>
  </si>
  <si>
    <t xml:space="preserve">                     კომერციული</t>
  </si>
  <si>
    <t>5.3.3</t>
  </si>
  <si>
    <t xml:space="preserve">                        კომპლექსური ტიპის უძრავი ქონება</t>
  </si>
  <si>
    <t>5.3.4</t>
  </si>
  <si>
    <t xml:space="preserve">                    მიწის ნაკვეთები (შენობა ნაგებობების გარეშე)</t>
  </si>
  <si>
    <t>5.3.5</t>
  </si>
  <si>
    <t xml:space="preserve">                    სხვა</t>
  </si>
  <si>
    <t xml:space="preserve">         მოძრავი ქონება</t>
  </si>
  <si>
    <t xml:space="preserve">         წილის გირავნობა</t>
  </si>
  <si>
    <t xml:space="preserve">         ფასიანი ქაღალდები</t>
  </si>
  <si>
    <t xml:space="preserve">         სხვა </t>
  </si>
  <si>
    <t>წარმოებული ფინანსური ინსტრუმენტები</t>
  </si>
  <si>
    <t xml:space="preserve">          სავალუტო კურსთან დაკავშირებული კონტრაქტების (გარდა ოფციონებისა) ფარგლებში გასაცები თანხები</t>
  </si>
  <si>
    <t xml:space="preserve">          საპროცენტო განაკვეთთან დაკავშირებული კონტრაქტების (გარდა ოფციონებისა) ძირითადი თანხა </t>
  </si>
  <si>
    <t xml:space="preserve">          გაყიდული ოფციონები</t>
  </si>
  <si>
    <t xml:space="preserve">          ნაყიდი ოფციონები</t>
  </si>
  <si>
    <t xml:space="preserve">          სხვა წარმოებული ინსტრუმენტების ფარგლებში ბანკის პოტენციური მოთხოვნის ნომინალური ღირებულება</t>
  </si>
  <si>
    <t xml:space="preserve">          სხვა წარმოებული ინსტრუმენტების ფარგლებში ბანკის მიმართ პოტენციური მოთხოვნის ნომინალური ღირებულება</t>
  </si>
  <si>
    <t>ბანკის ბალანსზე აუღიარებელი საკრედიტო მოთხოვნები</t>
  </si>
  <si>
    <t xml:space="preserve">          ბოლო 3 თვის განმავალობაში ბალანსიდან ჩამოწერილი საკრედიტო მოთხოვნების ძირი თანხა</t>
  </si>
  <si>
    <t xml:space="preserve">          ბოლო 3 თვის განმავალობაში ბალანსზე აუღიარებელი და ბალანსიდან ჩამოწერილი მისაღები პროცენტები და ჯარიმები</t>
  </si>
  <si>
    <t xml:space="preserve">          ბოლო 5 წლის განმავლობაში (ბოლო 3 თვის ჩათვლით) ბალანსიდან ჩამოწერილი საკრედიტო მოთხოვნების ძირი თანხა</t>
  </si>
  <si>
    <t xml:space="preserve">          ბოლო 5 წლის განმავლობაში (ბოლო 3 თვის ჩათვლით) ბალანსიდან ჩამოწერილი და ბალანსზე აუღიარებელი მისაღები პროცენტები და ჯარიმები</t>
  </si>
  <si>
    <t>შეუქცევადი საოპერაციო იჯარა</t>
  </si>
  <si>
    <t xml:space="preserve">          ვადის გარეშე ხელშეკრულების ფარგლებში</t>
  </si>
  <si>
    <t xml:space="preserve">          1 წლამდე ვადით</t>
  </si>
  <si>
    <t xml:space="preserve">          1-დან 2 წლამდე ვადით</t>
  </si>
  <si>
    <t xml:space="preserve">          2-დან 3 წლამდე ვადით</t>
  </si>
  <si>
    <t xml:space="preserve">          3-დან 4 წლამდე ვადით</t>
  </si>
  <si>
    <t xml:space="preserve">          4-დან 5 წლამდე ვადით</t>
  </si>
  <si>
    <t xml:space="preserve">          5 წელზე მეტი ვადით</t>
  </si>
  <si>
    <t>კაპიტალური დანახარჯების პოტენციური სახელშეკრულებო ვალდებულება</t>
  </si>
  <si>
    <t>ზოგადი განმარტებები</t>
  </si>
  <si>
    <t>ანგარიშგების კვარტალურ ფორმებში, (T), (T-1), (T-2), (T-3), (T-4) ველებში უნდა ჩაიწეროს შესაბამისი დროის მონაკვეთი (კვარტალი) მაგ: 1Q 2017, 4Q 2016, 3Q 2016, 2Q 2016, 1Q 2016 და ა.შ. ხოლო წლიურ ფორმებში, (T), (T-1), (T-2) ველებში უნდა ჩაიწეროს შესაბამისი დროის მონაკვეთი (წელი). მაგ: 2017, 2016, 2015</t>
  </si>
  <si>
    <t>(T), (T-1), (T-2), (T-3), (T-4) სვეტებში ბანკებმა უნდა გაამჟღავნოს საანგარიშგებო პერიოდისა (კვარტლის) და  წინა 4 კვარტლის შესაბამისი მონაცემები.</t>
  </si>
  <si>
    <t>თუ რომელიმე მაჩვენებელი, ახალი სტანდარტის შესაბამისად, ქვეყნდება პირველად, (მაგალითად ბაზელ III-ზე დაფუძნებული ჩარჩოს შესაბამისი კაპიტალი) ბანკები არ არიან ვალდებულნი, შეავსონ წინა ოთხი კვარტალის შესაბამისი ველები.</t>
  </si>
  <si>
    <t>მთლიანი აქტივები – საბალანსო უწყისით გათვალისწინებული მთლიანი აქტივები;</t>
  </si>
  <si>
    <t>მთლიანი ვალდებულებები – საბალანსო უწყისით გათვალისწინებული მთლიანი ვალდებულებები;</t>
  </si>
  <si>
    <t>სააქციო კაპიტალი – საბალანსო უწყისით გათვალისწინებული სააქციო კაპიტალი;</t>
  </si>
  <si>
    <t>მთლიანი საპროცენტო შემოსავლები – წლიურად გადაანგარიშებული მთლიანი საპროცენტო შემოსავლები;</t>
  </si>
  <si>
    <t>მთლიანი საპროცენტო ხარჯები – წლიურად გადაანგარიშებული მთლიანი საპროცენტო ხარჯები;</t>
  </si>
  <si>
    <t>საოპერაციო შედეგი – წლიურად გადაანგარიშებული ბანკის ყოველდღიური საოპერაციო საქმიანობისგან მიღებული შედეგი, რომელიც გამოითვლება როგორც წმინდა საპროცენტო შემოსავალს მიმატებული მთლიანი არასაპროცენტო შემოსავლები გარდა დილინგური ფასიანი ქაღალდებიდან, საინვესტიციო ფასიანი ქაღალდებიდან, სავალუტო სახსრების გადაფასებიდან და ქონების გაყიდვიდან მიღებული მოგება/ზარალისა, და გამოკლებული მთლიანი არასაპროცენტო ხარჯები;</t>
  </si>
  <si>
    <t>წმინდა საპროცენტო მარჟა – წლიურად გადაანგარიშებული წმინდა საპროცენტო შემოსავალი შეფარდებული საშუალო წლიურ აქტივებთან;</t>
  </si>
  <si>
    <t>(13) წმინდა საპროცენტო მარჟა – წლიურად გადაანგარიშებული წმინდა საპროცენტო შემოსავალი შეფარდებული საშუალო წლიურ აქტივებთან;</t>
  </si>
  <si>
    <t>უკუგება საშუალო აქტივებზე – წლიურად გადაანგარიშებული წმინდა მოგება შეფარდებული საშუალო წლიურ აქტივებთან;</t>
  </si>
  <si>
    <t>(14) უკუგება საშუალო აქტივებზე – წლიურად გადაანგარიშებული წმინდა მოგება შეფარდებული საშუალო წლიურ აქტივებთან;</t>
  </si>
  <si>
    <t>უკუგება საშუალო კაპიტალზე – წლიურად გადაანგარიშებული წმინდა მოგება შეფარდებული საშუალო წლიურ სააქციო კაპიტალთან.</t>
  </si>
  <si>
    <t>(15) უკუგება საშუალო კაპიტალზე – წლიურად გადაანგარიშებული წმინდა მოგება შეფარდებული საშუალო წლიურ სააქციო კაპიტალთან.</t>
  </si>
  <si>
    <t>მთლიანი სესხები – საბალანსო უწყისით გათვალისწინებული მთლიანი სესხები;</t>
  </si>
  <si>
    <t>სშდრ – საბალანსო უწყისით გათვალისწინებული სესხების შესაძლო დანაკარგების რეზერვი, რომელიც იქმნება ბანკის მიერ სესხების შესაძლო დანაკარგების დასაფარავად, არაიდენტიფიცირებული და იდენტიფიცირებული ზარალისათვის;</t>
  </si>
  <si>
    <t>უმოქმედო სესხები – მთლიანი სესხებიდან ბანკის მიერ არასტანდარტული, საეჭვო და უიმედო კატეგორიად კლასიფიცირებული სესხების ჯამი;</t>
  </si>
  <si>
    <t>მთლიანი სესხების წლიური ზრდის ტემპი – საანგარიშგებო პერიოდის მთლიანი სესხების მოცულობას გამოკლებული საანგარიშგებო წლის დასაწყისისათვის არსებული მთლიანი სესხების მოცულობა და გაყოფილი საანგარიშგებო წლის დასაწყისისათვის არსებული მთლიანი სესხების მოცულობაზე;</t>
  </si>
  <si>
    <t>(20) მთლიანი სესხების წლიური ზრდის ტემპი – საანგარიშგებო პერიოდის მთლიანი სესხების მოცულობას გამოკლებული საანგარიშგებო წლის დასაწყისისათვის არსებული მთლიანი სესხების მოცულობა და გაყოფილი საანგარიშგებო წლის დასაწყისისათვის არსებული მთლიანი სესხების მოცულობაზე;</t>
  </si>
  <si>
    <t>ლიკვიდური აქტივები – ეროვნული ბანკის მიერ დადგენილი წესით განსაზღვრული ფულადი სახსრები და ისეთი სახის აქტივები, რომლებსაც აქვთ ფულად სახსრებად მყისიერად (სწრაფად) გადაქცევის უნარი და შესაძლებლობა;</t>
  </si>
  <si>
    <t>მიმდინარე და მოთხოვნამდე დეპოზიტები – საბალანსო უწყისით გათვალისწინებული მიმდინარე ანგარიშებისა და მოთხოვნამდე დეპოზიტების ჯამი;</t>
  </si>
  <si>
    <t>მიმდინარე და მოთხოვნამდე დეპოზიტები – საბალანსო უწყისით გათვალისწინებული მიმდინარე და მოთხოვნამდე დეპოზიტების ჯამი;</t>
  </si>
  <si>
    <t>წმინდა მოგება – ბანკის მოგება-ზარალის უწყისით გათვალისწინებული წმინდა მოგება;</t>
  </si>
  <si>
    <t>ცხრილებში მოთხოვნილი ინფორმაცია მჟღავნდება ეროვნული ბანკის ანგარიშთა გეგმის მიხედვით</t>
  </si>
  <si>
    <t>1.1 სტრიქონში უნდა ჩაიწეროს საანგარიშგებო თარიღისთვის არსებული ბანკის მიერ გაცემული გარანტიების ჯამური ნომინალური ღირებულება</t>
  </si>
  <si>
    <t>1.1 მწკრივში უნდა ჩაიწეროს საანგარიშგებო თარიღისთვის არსებული ბანკის მიერ გაცემული გარანტიების ჯამური ნომინალური ღირებულება</t>
  </si>
  <si>
    <t>1.2 სტრიქონში უნდა ჩაიწეროს საანგარიშგებო თარიღისთვის ბანკის მიერ გაცემული აკრედიტივების ჯამური ნომინალური ღირებულება</t>
  </si>
  <si>
    <t>1.2 მწკრივში უნდა ჩაიწეროს საანგარიშგებო თარიღისთვის ბანკის მიერ გაცემული აკრედიტივების ჯამური ნომინალური ღირებულება</t>
  </si>
  <si>
    <t>1.3 სტრიქონში უნდა ჩაიწეროს ბანკის კლიენტებისთვის საანგარიშგებო თარიღისთვის დამტკიცებული მაგრამ ჯერ აუთვისებელის საკრედიტო ლიმინტების ჯამური ოდენობა</t>
  </si>
  <si>
    <t>1.3 მწკრივში უნდა ჩაიწეროს ბანკის კლიენტებისთვის საანგარიშგებო თარიღისთვის დამტკიცებული მაგრამ ჯერ აუთვისებელის საკრედიტო ლიმინტების ჯამური ოდენობა</t>
  </si>
  <si>
    <t>1.4 სტრიქონში უნდა ჩაიწეროს საანგარიშგებო თარიღისთვის არსებული ყველა ის პირობითი ვალდებულების ჯამური ნომინალური ღირებულება, რომელიც არ შედის 1.1, 1.2 და 1.3 სტრიქონებში. პირობითი ვალდებულების განიმარტება ფინანსური ანგარიშგების საერთაშორის სტანდარტების შესაბამისად. კომერციულმა ბანკებმა უნდა განმარტონ თუ ძირითად რა ტიპის ძირითადი ვალდებულებები შეჰყავთ ამ ველში</t>
  </si>
  <si>
    <t>1.4 მწკრივში უნდა ჩაიწეროს საანგარიშგებო თარიღისთვის არსებული ყველა ის პირობითი ვალდებულების ჯამური ნომინალური ღირებულება, რომელიც არ შედის 1.1, 1.2 და 1.3 მწკრივებში. პირობითი ვალდებულების განიმარტება ფინანსური ანგარიშგების საერთაშორის სტანდარტების შესაბამისად. კომერციულმა ბანკებმა უნდა განმარტონ თუ ძირითად რა ტიპის ძირითადი ვალდებულებები შეჰყავთ ამ ველში</t>
  </si>
  <si>
    <t>მე-2 სტრიქონში უნდა ჩაიწეროს საანგარიშგებო თარიღისთვის არსებული ისეთი გარანტიების ჯამური ნომინალური ღირებულება, სადაც ბანკი წარმოადგენს პრინციპალს.</t>
  </si>
  <si>
    <t>მე-2 მწკრივში უნდა ჩაიწეროს საანგარიშგებო თარიღისთვის არსებული ისეთი გარანტიების ჯამური ნომინალური ღირებულება, სადაც ბანკი წარმოადგენს პრინციპალს.</t>
  </si>
  <si>
    <t>მე-3 სტრიქონში უნდა ჩაიწეროს ბანკის საკუთრებაში საანგარიშგებო თარიღისთვის არსებული იმ აქტივების ჯამური საბალანსე ღირებულება, რომლებიც დაჯავშნილია ბანკის მიმართ მოთხოვნების უზრუნველსაყოფად.</t>
  </si>
  <si>
    <t>მე-3 მწკრივში უნდა ჩაიწეროს ბანკის საკუთრებაში საანგარიშგებო თარიღისთვის არსებული იმ აქტივების ჯამური საბალანსე ღირებულება, რომლებიც დაჯავშნილია ბანკის მიმართ მოთხოვნების უზრუნველსაყოფად.</t>
  </si>
  <si>
    <t>მე-4 სტრიქონში უნდა ჩაიწეროს საანგარიშგებო თარიღისთვის არსებული ისეთი გარანტიებისა და თავდებობების ჯამური ნომინალური ღირებულება, სადაც ბანკი წარმოადგენს ბენეფიციარს. 4.1 და 4.2 სტრიქონებში უნდა ჩაიწეროს უზრუნველყოფის შესაბამისი ტიპის ჯამური ნომინალური ღირებულება</t>
  </si>
  <si>
    <t>მე-4 მწკრივში უნდა ჩაიწეროს საანგარიშგებო თარიღისთვის არსებული ისეთი გარანტიებისა და თავდებობების ჯამური ნომინალური ღირებულება, სადაც ბანკი წარმოადგენს ბენეფიციარს. 4.1 და 4.2 მწკრივებში უნდა ჩაიწეროს უზრუნველყოფის შესაბამისი ტიპის ჯამური ნომინალური ღირებულება</t>
  </si>
  <si>
    <t>მე-5 სტრიქონში უნდა ჩაიწეროს საანგარიშგებო თარიღისთვის ბანკის კლიენტების მიერ ბანკის სასარგებლოდ უზრუნველყოფის სახით დატვირთული აქტივების ჯამური ღირებულება. აქტივების ღირებულების ჯამური ოდენობა ტიპების მიხედვით  უნდა ჩაიწეროს 5.1-დან 5.7 სტრიქონის ჩათვლით შესაბამის ველში</t>
  </si>
  <si>
    <t>მე-5 მწკრივში უნდა ჩაიწეროს საანგარიშგებო თარიღისთვის ბანკის კლიენტების მიერ ბანკის სასარგებლოდ უზრუნველყოფის სახით დატვირთული აქტივების ჯამური ღირებულება. აქტივების ღირებულების ჯამური ოდენობა ტიპების მიხედვით  უნდა ჩაიწეროს 5.1-დან 5.7 მწკრივის ჩათვლით შესაბამის ველში</t>
  </si>
  <si>
    <t>მე-6 სტრიქონში უნდა ჩაიწეროს საანგარიშგებო თარიღისთვის არსებული წარმოებული ინსტრუმენტების ჯამური ნომინალური ღირებულება. წარმოებული ინსტრუმენტების ნომინალური ღირებულების ჯამური ოდენობა ტიპების მიხედვით  უნდა ჩაიწეროს 6.1-დან 6.7 სტრიქონის ჩათვლით შესაბამის ველში</t>
  </si>
  <si>
    <t>მე-6 მწკრივში უნდა ჩაიწეროს საანგარიშგებო თარიღისთვის არსებული წარმოებული ინსტრუმენტების ჯამური ნომინალური ღირებულება. წარმოებული ინსტრუმენტების ნომინალური ღირებულების ჯამური ოდენობა ტიპების მიხედვით  უნდა ჩაიწეროს 6.1-დან 6.7 მწკრივის ჩათვლით შესაბამის ველში</t>
  </si>
  <si>
    <t>მე-7 მწკრივში უნდა ჩაიწეროს ბანკის ბალანსზე მიმდინარე საანგარიშგებო პერიოდში აუღიარებელი საკრედიტო მოთხოვნების (ძირი თანხა, მისაღები პროცენტი და მისარები ჯარიმა) ჯამური ოდენობა. ტიპებისა და პერიოდების ჭრილში საკრედიტო მოთხოვნების ჯამი უნდა მიეთითოს 7.1-დან 7.4 მწკრივის ჩათვლით შესაბამის ველში</t>
  </si>
  <si>
    <t>მე-8 მწკრივში უნდა მიეთითოს შეუქცევადი საოპერაციო იჯარის ფარგლებში ბანკის მიერ გადასახდელი თანხების ჯამური ოდენობა, რაც უნდა ედრებოდეს 8.1-დან 8.7 მწკრივის ჩათვლით ველების ჯამს. შეუქცევადი საოპერაციო იჯარის ფარგლებში ბანკის მიერ გადასახდელი თანხების ჯამური ოდენობა მითითებული პერიოდების ჭრილში უნდა ჩაიწეროს 8.1-დან 8.7 მწკრივის ჩათვლით შესაბამის ველში. ამასთან 8.1 მწკრივში უნდა ჩაიწეროს საოპერაციო იჯარის ფარგლებში მხოლოდ მომავალი 12 თვის განმავლობაში გადასახდელი თანხების ჯამი.</t>
  </si>
  <si>
    <t>მე-9 სტრიქონში უნდა ჩაიწეროს საანგარიშგებო თარიღისთვის ბანკის მიერ ნაკისრი კაპიტალურ დანახარჯების პოტენციური სახელშეკრულებო ვალდებულების ოდენობა.</t>
  </si>
  <si>
    <t>მე-9 მწკრივში უნდა ჩაიწეროს საანგარიშგებო თარიღისთვის ბანკის მიერ ნაკისრი კაპიტალურ დანახარჯების პოტენციური სახელშეკრულებო ვალდებულების ოდენობა.</t>
  </si>
  <si>
    <t>1.4, 5.3.5, 5.7, 6.6- და 6.7-ე სტრიქონების შევსების შემთხვევაში დამატებით უნდა განიმარტოს ამ ველებში ბანკის მიერ შეყვანილი თანხების შესახებ მატერიალური ინფორმაცია. გარდა ამისა, საჭიროდ მიჩნევის შემთხვევაში, ბანკი უფლებამოსილია ნებისმიერ შევსებულ სტრიქონს დაურთოს განმარტებები.</t>
  </si>
  <si>
    <t>1.4, 5.3.5, 5.7, 6.6- და 6.7-ე მწკრივების შევსების შემთხვევაში დამატებით უნდა განიმარტოს ამ ველებში ბანკის მიერ შეყვანილი თანხების შესახებ მატერიალური ინფორმაცია. გარდა ამისა, საჭიროდ მიჩნევის შემთხვევაში, ბანკი უფლებამოსილია ნებისმიერ შევსებულ მწკრივს დაურთოს განმარტებები.</t>
  </si>
  <si>
    <t>(a) რისკის მიხედვით შეწონილი რისკის პოზიციები საანგარიშგებო პერიოდის (კვარტალის) ბოლოს, გაანგარიშებული ბაზელ III-ზე დაფუძნებული ჩარჩოს შესაბამისად. იმ შემთხვევებში, როცა საზედამხედველო ჩარჩო არ განსაზღვრავს რისკის მიხედვით შეწონილ რისკის პოზიციებს და მიემართება პირდაპირ კაპიტალის ხარჯებს, ბანკებმა უნდა მიუთითონ რისკის მიხედვით შეწონილი რისკის პოზიციების გამოთვლილი ოდენობა (კაპიტალის ხარჯი გაყონ 10.5%-ზე)</t>
  </si>
  <si>
    <t>(1.1.1) სტრიქონი - მნიშვნელოვანი ინვესტიციები (ბანკის სააქციო კაპიტალის 10%–ზე მეტი) არაკონსოლიდირებულ კომერციულ ბანკებში, სადაზღვევო ორგანიზაციებსა და სხვა ფინანსურ ინსტიტუტებში და გადავადებული საგადასახადო აქტივები, რომლებიც არ გამოიქვითა ძირითადი პირველადი კაპიტალიდან და იწონება 250%–ით (მუხლი 45, პუნქტი 3)</t>
  </si>
  <si>
    <t>(4) ის მნიშვნელოვანი ინვესტიციები (ბანკის სააქციო კაპიტალის 10%–ზე მეტი) არაკონსოლიდირებულ კომერციულ ბანკებში, სადაზღვევო ორგანიზაციებსა და სხვა ფინანსურ ინსტიტუტებში და გადავადებული საგადასახადო აქტივები, რომლებიც არ გამოიქვითა ძირითადი პირველადი კაპიტალიდან და იწონება 250%–ით (მუხლი 45, პუნქტი 3)</t>
  </si>
  <si>
    <t>სტრიქონები:</t>
  </si>
  <si>
    <t>სტრიქონების თანმიმდევრობა მკაცრად მიჰყვება საზედამხედველო ანგარიშგების მიზნებისთვის გამოყენებული სტანდარტიზებული საბალანსო უწყისის ფორმატს.</t>
  </si>
  <si>
    <t>სვეტები:</t>
  </si>
  <si>
    <t xml:space="preserve">(a) სვეტში წარმოდგენილი ინფორმაცია უნდა ემთხვეოდეს RC ცხრილში აქტივების საანგარიშგებო პერიოდის ჯამურ ოდენობებს. </t>
  </si>
  <si>
    <t>(b) სვეტში წარმოდგენილი უნდა იყოს ელემენტების ოდენობები, რომლებზეც არ ვრცელდება კაპიტალის მოთხოვნა, ან რომლებიც დაქვითულია საზედამხედველო კაპიტალიდან კომერციული ბანკების კაპიტალის ადეკვატურობის მოთხოვნების შესახებ დებულების მე-7 მუხლის მიხედვით. აღნიშნულ სვეტში შევსებული ოდენობები უნდა ედრებოდეს საზედამხედველო კაპიტალის ცხრილში (Capital) ძირითადი პირველადი კაპიტალის, დამატებითი პირველადი კაპიტალის და მეორადი კაპიტალის შესაბამის საზედამხედველო კორექტირებებს (გარდა იმ კორექტირებებისა, რომლებიც არ ეხება აქტივებს).</t>
  </si>
  <si>
    <t>(c) სვეტში წარმოდგენილი უნდა იყოს ელემენტების ოდენობები, რომლებიც ექვემდებარება საკრედიტო რისკის მიხედვით შეწონვას კომერციული ბანკების კაპიტალის ადეკვატურობის მოთხოვნების შესახებ დებულების მე-4 თავის მიხედვით, გარდა LI 2 ცხრილის მე-4 პუნქტში მითითებული ბალანსგარეშე ელემენტებისა.</t>
  </si>
  <si>
    <t>1-ელ სტრიქონში (საკრედიტო რისკის მიხედვით შეწოვას დაქვემდებარებული საბალანსო ელემენტების ჯამური ღირებულება კორექტირებებამდე) წარმოდგენილი ინფორმაცია უნდა ემთხვეოდეს LI 1 ცხრილის "e" სვეტში წარმოდგენილ ჯამურ ოდენობას.</t>
  </si>
  <si>
    <t>2.1. სტრიქონი (საკრედიტო რისკით შეწონვას დაქვემდებარებული გარესაბალანსო ელემენტების ნომინალური ღირებულება (ცხრილი CR4)) მოიცავს იმ გარესაბალანსო ელემენტების ღირებულებას, რომლებიც ექვემდებარება საკრედიტო რისკის მიხედვით შეწონვას.</t>
  </si>
  <si>
    <t>2.2 სტრიქონი (კონტრაგენტთან დაკავშირებული საკრედიტო რისკის მიხედვით შეწონვას დაქვემდებარებული გარესაბალანსო ელემენტების ნომინალური ღირებულება (ცხრილი CCR)) მოიცავს იმ ელემენტების ნომინალურ ღირებულებას, რომლებიც ექვემდებარება კონტრაგენტთან დაკავშირებული საკრედიტო რისკის მიხედვით შეწონვას კომერციული ბანკების კაპიტალის ადეკვატურობის მოთხოვნების შესახებ დებულების მე-16 თავის მიხედვით.</t>
  </si>
  <si>
    <t>მე-3 სტრიქონი (საკრედიტო რისკით შეწოვას დაქვემდებარებული საბალანსო და არა-საბალანსო ელემენტების ჯამური ღირებულება კორექტირებებამდე) მოიცავს (1)-დან (2.2)-მდე სტრიქონების ოდენობების ჯამს</t>
  </si>
  <si>
    <t>მე-4 სტრიქონი (კაპიტალის ადეკვატურობის მიზნებისთვის გაუფასურებასთან დაკავშირებული საზედამხედველო კორექტირებების ეფექტი) მოიცავს საერთო რეზერვთან (და სხვა რეზერვთან) დაკავშირებულ კორექტირებებს</t>
  </si>
  <si>
    <t>5.1 სტრიქონი (საკრედიტო რისკის მიხედვით შეწონვასთან დაკავშირებული გარესაბალანსო ელემენტების საკრედიტო კონვერსიის ფაქტორის ეფექტი (ცხრილი CR4)) მოიცავს გარესაბალანსო ელემენტის ნომინალური ღირებულების პროცენტულ შემცირების ეფექტს კაპიტალის ადეკვატურობის დებულების მე-10 მუხლის 1-ელ პუნქტში მითითებული შესაბამისი რისკის მიხედვით</t>
  </si>
  <si>
    <t xml:space="preserve">5.2 სტრიქონი (კონტრაგენტთან დაკავშირებული საკრედიტო რისკის მიხედვით შეწონვასთან დაკავშირებული გარესაბალანსო ელემენტების საკრედიტო კონვერსიის ფაქტორის ეფექტი (ცხრილი CCR)) მოიცავს ინსტრუმენტის ნომინალური ღირებულების შემცირების ეფექტს კაპიტალის ადეკვატურობის დებულების 50-ე მუხლის მე-4 პუნქტის მიხედვით </t>
  </si>
  <si>
    <t>მე-6 სტრიქონი (სხვა კორექტირებების ეფექტი (ასეთის არსებობის შემთხვევაში)) მოიცავს ყველა სხვა აუცილებელ კორექტირებას, რაც საჭიროა საზედამხედველო მიზნებისთვის საკრედიტო რისკის მიხედვით შეწონვას დაქვემდებარებული რისკის პოზიციების მიღებისთვის (რაც მითითებულია მე-8 სტრიქონში)</t>
  </si>
  <si>
    <t>ცხრილში მოთხოვნილი ინფორმაცია შეესაბამება ბაზელ III-ის ჩარჩოზე დაფუძნებულ კაპიტალის ადეკვატურობის დებულებას.</t>
  </si>
  <si>
    <t>ამ ცხრილის მიზანია საბალანსო ელემენტებიდან გამოაჩინოს ის ნაწილები რომლების მონაწილეობას ღებულობენ საზედამხედველო კაპიტალის ფორმირებაში: მისი შემადგენელი კომპონენტების (მაგ. გაუნაწილებელი მოგება, სუბორდინირებული ვალი და ა.შ.) თუ დაქვითვების სახით (მაგ. გუდვილი, ინვესტიციები და ა.შ)</t>
  </si>
  <si>
    <t>მე-2 სვეტში (საბალანსო ღირებულება ინდივიდუალურ ფინანსურ ანგარიშგებებში ადგილობრივი ბუღალტრული აღრიცხვის სტანდარტების მიხედვით) უნდა შეივსოს პირველი სვეტის (სტანდარტიზებული საზედამხედველო ანგარიშგების საბალანსო ელემენტები) საბალანსო ელემენტების შესაბამისი ოდენობები.</t>
  </si>
  <si>
    <t>გარკვეულ შემთხვევებში, საჭირო იქნება საბალანსო ელემენტების განვრცობა, რათა მოხდეს იდენტიფიცირება ყველა იმ ელემენტისა, რომელიც მე-9 ცხრილშია (Capital) მოცემული.</t>
  </si>
  <si>
    <t>ზემოთ მოცემულ მაგალითში წარმოდგენილია განვრცობის შემთხვევაც. რაც უფრო კომპლექსურია ბანკის საზედამხედველო კაპიტალის შემადგენლობა (Capital ცხრილი), მით უფრო მეტი ელემენტების წარმოდგენის და განვრცობის საჭიროება არის CC2 ცხრილში. ყოველ ელემენტს უნდა მიენიჭოს  Capital-ის ცხრილის შესაბამის ელემენტთან კავშირი.</t>
  </si>
  <si>
    <t>კავშირი ცხრილებს შორის</t>
  </si>
  <si>
    <t>ა) CC2 ცხრილის საბალანსო უწყისის ელემენტების შესაბამისი ოდენობები გავრცობამდე უნდა ემთხვეოდეს LI 1 ცხრილის (a) სვეტის შესაბამის ოდენობებს</t>
  </si>
  <si>
    <t>ბ) CC2-ში ყოველი დამატებული ელემენტისთვის მინიჭებული უნდა იყოს Capital ცხრილის შესაბამისი ელემენტის მინიშნება</t>
  </si>
  <si>
    <t>გ) CC2 ცხრილის მიზნებისთვის, განვრცობა არ ნიშნავს აუცილებლად ჩაშლას. შესაბამისად, არ არის სავალდებულო, რომ ახალი (განვრცობილი) ელემენტების ჯამი ედრებოდეს შესაბამისი საბალანსო მუხლის შესაბამის ოდენობას.</t>
  </si>
  <si>
    <t>სვეტები</t>
  </si>
  <si>
    <t>მათ შორის: ზღვრული დაქვითვის მეთოდს დაქვემდებარებული რისკის პოზიციები, რომლებიც არ იქვითება კაპიტალიდან (რომლებიც იწონება 250%-ში)</t>
  </si>
  <si>
    <t>ცხრილი N</t>
  </si>
  <si>
    <t>ცხრილი 1</t>
  </si>
  <si>
    <t>ცხრილი 2</t>
  </si>
  <si>
    <t>ცხრილი 3</t>
  </si>
  <si>
    <t>ცხრილი 4</t>
  </si>
  <si>
    <t>ცხრილი 5</t>
  </si>
  <si>
    <t>ცხრილი 6</t>
  </si>
  <si>
    <t>ცხრილი 7</t>
  </si>
  <si>
    <t>ცხრილი 8</t>
  </si>
  <si>
    <t>ცხრილი 9</t>
  </si>
  <si>
    <t>ცხრილი 10</t>
  </si>
  <si>
    <t>ცხრილი 11</t>
  </si>
  <si>
    <t>ცხრილი 12</t>
  </si>
  <si>
    <t>ცხრილი 13</t>
  </si>
  <si>
    <t>ცხრილი 15</t>
  </si>
  <si>
    <t>რისკის მიხედვით შეწონილი რისკის პოზიციები (ბაზელ III-ზე დაფუძნებული ჩარჩოს მიხედვით)</t>
  </si>
  <si>
    <t>თუ კონკრეტული ცხრილების მიზნებისათვის სხვაგვარად არ არის განსაზღვრული, მონაცემები წარმოდგენილ უნდა იქნას ლარში ანგარიშგების თარიღისათვის არსებული სებ-ის ოფიციალური გაცვლითი კურსით</t>
  </si>
  <si>
    <t>(6)-(24) სტრიქონების შესაბამისი მონაცემები უნდა გამოისახოს პროცენტულად.</t>
  </si>
  <si>
    <t>(5), (9) და (10) სტრიქონებში შესავსები მონაცემები გაუქმდება ბაზელ I-ზე დაფუძნებული კაპიტალის ადეკვატურობის მოთხოვნების გაუქმების შესაბამისად 2018 წლის 1-ლი იანვრიდან.</t>
  </si>
  <si>
    <t>(11)-(24) სტრიქონების შესაბამისი კოეფიციენტების დათვლისას ბანკებმა უნდა იხელმძღვანელონ შემდეგი განმარტებებით (შეესაბამება "პილარ 3-ის ფარგლებში ინფორმაციის გამჟღავნების წესის" ტერმინთა განმარტებებს):</t>
  </si>
  <si>
    <t>განმარტებები გვერდისთვის 1. Key Ratios, ცხრილი 1</t>
  </si>
  <si>
    <t>განმარტებები გვერდისთვის 4. off-balance, ცხრილი 4</t>
  </si>
  <si>
    <t>მე-7 სტრიქონში უნდა ჩაიწეროს ბანკის ბალანსზე მიმდინარე საანგარიშგებო პერიოდში აუღიარებელი საკრედიტო მოთხოვნების (ძირი თანხა, მისაღები პროცენტი და მისაღები ჯარიმა) ჯამური ოდენობა. ტიპებისა და პერიოდების ჭრილში საკრედიტო მოთხოვნების ჯამი უნდა მიეთითოს 7.1-დან 7.4 სტრიქონის ჩათვლით შესაბამის ველში</t>
  </si>
  <si>
    <t>განმარტებები გვერდისთვის 5. RWA, ცხრილი 5</t>
  </si>
  <si>
    <t>განმარტებები გვერდისთვის 6. Administrators-Shareholders, ცხრილი 6</t>
  </si>
  <si>
    <t>ცხრილის მიზნებისათვის ბანკებმა უნდა იხელმძღვანელონ ბენეფიციარი მესაკუთრის კანონმდებლობით გათვალისწინებული განმარტებით: პირი, რომელიც კანონის ან გარიგების საფუძველზე იღებს ფულად ან სხვა სახის სარგებელს და ამ სარგებლის სხვა პირისთვის გადაცემის ვალდებულება არ გააჩნია</t>
  </si>
  <si>
    <t>განმარტებები გვერდისთვის 7. LI1, ცხრილი 7</t>
  </si>
  <si>
    <t>განმარტებები გვერდისთვის 8. LI2, ცხრილი 8</t>
  </si>
  <si>
    <t>განმარტებები გვერდისთვის 9. Capital, ცხრილი 9</t>
  </si>
  <si>
    <t>განმარტებები გვერდისთვის 10. CC2, ცხრილი 10</t>
  </si>
  <si>
    <t>განმარტებები გვერდისთვის 2. RC, 3. PL, ცხრილები 2 და 3</t>
  </si>
  <si>
    <t>საბალანსე ელემენტების ჯამური ნომინალური ღირებულება საკრედიტო რისკის მიხედვით შეწონვის მიზნებისთვის კორექტირებებამდე</t>
  </si>
  <si>
    <t>საბალანსო და არასაბალანსო ელემენტების ჯამური ნომინალური ღირებულება საკრედიტო რისკის მიხედვით შეწონვის მიზნებისთვის კორექტირებებამდე</t>
  </si>
  <si>
    <t>2.1. სტრიქონი (საკრედიტო რისკით შეწონვას დაქვემდებარებული გარესაბალანსო ელემენტების ნომინალური ღირებულება (ცხრილი CRME)) მოიცავს იმ გარესაბალანსო ელემენტების ღირებულებას, რომლებიც ექვემდებარება საკრედიტო რისკის მიხედვით შეწონვას.</t>
  </si>
  <si>
    <t>5.1 სტრიქონი (საკრედიტო რისკის მიხედვით შეწონვასთან დაკავშირებული გარესაბალანსო ელემენტების საკრედიტო კონვერსიის ფაქტორის ეფექტი (ცხრილი CRME)) მოიცავს გარესაბალანსო ელემენტის ნომინალური ღირებულების პროცენტულ შემცირების ეფექტს კაპიტალის ადეკვატურობის დებულების მე-10 მუხლის 1-ელ პუნქტში მითითებული შესაბამისი რისკის მიხედვით</t>
  </si>
  <si>
    <t>ა) CC2 ცხრილის საბალანსო უწყისის ელემენტების შესაბამისი ოდენობები გავრცობამდე უნდა ემთხვეოდეს RC ცხრილის საანგარიშგებო პერიოდის ჯამურ ოდენობებს</t>
  </si>
  <si>
    <t>მოცემულ მაგალითში წარმოდგენილია განვრცობის შემთხვევაც: მე-9, მე-10 და 21-ე მუხლების ქვემოთ დამატებულია ამ მუხლების შემადგენელი ნაწილები (9.1, 9.2, 9.3, 10.1 და 21.1), რომლებიც მონაწილეობას იღებს საზედამხედველო კაპიტალის გამოანგარიშებაში (Capital-ის ცხრილში). რაც უფრო კომპლექსურია ბანკის საზედამხედველო კაპიტალის შემადგენლობა (Capital ცხრილი), მით უფრო მეტი ელემენტების წარმოდგენის და განვრცობის საჭიროება არის CC2 ცხრილში. ყოველ ელემენტს უნდა მიენიჭოს  Capital-ის ცხრილის შესაბამის ელემენტთან კავშირი.</t>
  </si>
  <si>
    <t>მე-8 სტრიქონში უნდა მიეთითოს შეუქცევადი საოპერაციო იჯარის ფარგლებში ბანკის მიერ გადასახდელი თანხების ჯამური ოდენობა, რაც უნდა ედრებოდეს 8.1-დან 8.7 სტრიქონის ჩათვლით ველების ჯამს. შეუქცევადი საოპერაციო იჯარის ფარგლებში ბანკის მიერ გადასახდელი თანხების ჯამური ოდენობა მითითებული პერიოდების ჭრილში უნდა ჩაიწეროს 8.1-დან 8.7 სტრიქონის ჩათვლით შესაბამის ველში. ამასთან 8.1 სტრიქონში უნდა ჩაიწეროს საოპერაციო იჯარის ფარგლებში მხოლოდ მომავალი 12 თვის განმავლობაში გადასახდელი თანხების ჯამი. შეუქცევადი იჯარის ("non-cancellable lease") განმარტებისთვის იხელმღვანელეთ ფინანსური ანგარიშგების საერთაშორისო სტანდატებით (კერძოდ ბასს 17-ით).</t>
  </si>
  <si>
    <t>ცხრილი 9 (Capital), N10</t>
  </si>
  <si>
    <t>ცხრილებს შორის კავშირის მითითებისთვის გამოიყენება ველი "კავშირი Capital-ის ცხრილთან", სადაც თითოეული განვრცობილი მუხლის შემთხვევაში უნდა მიეთითოს Capital-ის ცხრილის შესაბამისი მუხლი. მოცემულ მაგალითში 10.1 ჩამატებული მუხლის გასწვრივ Capital-ის ცხრილთან კავშირის ველში მითითებულია კავშირი ("ცხრილი 9 (Capital), N 10"), რაც მიუთითებს, რომ CC2 ცხრილის 10.1 ჩამატებული მუხლი რომელიც არის CC2 ცხრილის მე-10 საბალანსო მუხლის შემადგენელი ნაწილი შეესაბამება Capital-ის ცხრილში არსებულ მე-10 მუხლს, რაც წარმოადგენს არამატერიალური აქტივების დაქვითვას ძირითადი პირველადი კაპიტალიდან.</t>
  </si>
  <si>
    <t>საბალანსო</t>
  </si>
  <si>
    <t>გარესაბალანსო</t>
  </si>
  <si>
    <t>m</t>
  </si>
  <si>
    <t>n</t>
  </si>
  <si>
    <t>o</t>
  </si>
  <si>
    <t>p</t>
  </si>
  <si>
    <t>q</t>
  </si>
  <si>
    <t xml:space="preserve">                                                                                                                                           რისკის წონები
აქტივების კლასები</t>
  </si>
  <si>
    <t>კომერციული ბანკების, რეგიონული მთავრობებისა და ადგილობრივი თვითმმართველობების, საჯარო დაწესებულებებისა და მრავალმხრივი განვითარების ბანკების მიერ გამოშვებული სავალო ფასიანი ქაღალდები</t>
  </si>
  <si>
    <t>საბალანსო ელემენტები - რისკის პოზიციების ღირებულება</t>
  </si>
  <si>
    <t xml:space="preserve">გარესაბალანსო ელემენტები კონვერსიის ფაქტორის გათვალისწინებით </t>
  </si>
  <si>
    <t>რისკის მიხედვით შეწონილი აქტივების სიმკვრივე* f=e/(a+c)</t>
  </si>
  <si>
    <t>გარესაბალანსო ელემენტები ნომინალური ღირებულება</t>
  </si>
  <si>
    <t>სულ გარესაბალანსო ელემენტების საკრედიტო მიტიგაცია</t>
  </si>
  <si>
    <t>სულ საბალანსო ელემენტების საკრედიტო მიტიგაცია</t>
  </si>
  <si>
    <t>საკრედიტო რისკის მიხედვით შეწონილი რისკის პოზიციები 
(საბალანსო და კრედიტ კონვერსიის ფაქტორის გათვალისწინებით გარესაბალანსო ელემენტები)</t>
  </si>
  <si>
    <t>საკრედიტო რისკის მიტიგაცია 
(საბალანსო და გარესაბალანსო ელემენტები)</t>
  </si>
  <si>
    <t>სტანდარტიზებული მიდგომა - საკრედიტო რისკის მიტიგაცია</t>
  </si>
  <si>
    <t>სტანდარტიზებული მიდგომა - საკრედიტო რისკის მიტიგაციის ეფექტი</t>
  </si>
  <si>
    <r>
      <t>(T-1) სვეტი - რისკის მიხედვით შეწონილი აქტივები</t>
    </r>
    <r>
      <rPr>
        <b/>
        <sz val="8"/>
        <rFont val="Sylfaen"/>
        <family val="1"/>
      </rPr>
      <t xml:space="preserve"> მიტიგაციის ეფექტის გათვალისწინებით</t>
    </r>
    <r>
      <rPr>
        <sz val="8"/>
        <rFont val="Sylfaen"/>
        <family val="1"/>
      </rPr>
      <t xml:space="preserve"> საანგარიშგებო კვარტლის წინა კვარტლის ბოლოს.</t>
    </r>
  </si>
  <si>
    <r>
      <t>(T) სვეტი - რისკის მიხედვით შეწონილი აქტივები</t>
    </r>
    <r>
      <rPr>
        <b/>
        <sz val="8"/>
        <rFont val="Sylfaen"/>
        <family val="1"/>
      </rPr>
      <t xml:space="preserve"> მიტიგაციის ეფექტის გათვალისწინებით</t>
    </r>
    <r>
      <rPr>
        <sz val="8"/>
        <rFont val="Sylfaen"/>
        <family val="1"/>
      </rPr>
      <t xml:space="preserve"> საანგარიშგებო პერიოდის (კვარტლის) ბოლოს, გაანგარიშებული ბაზელ III-ზე დაფუძნებული ჩარჩოს შესაბამისად. </t>
    </r>
  </si>
  <si>
    <t xml:space="preserve">ცხრილის A-P სვეტებში უნდა ჩაიწეროს რისკის პოზიციების ღირებულება შესაბამის რისკის წონაზე გადამრავლებამდე. გარესაბალანსო ელემენტებისთვის რისკის პოზიციის ღირებულება წარმოადგენს ნომინალური ღირებულების კრედიტ კონვერსიის ფაქტორზე ნამრავლს. </t>
  </si>
  <si>
    <t>Q სვეტში "საკრედიტო რისკის მიხედვით შეწონილი რისკის პოზიციები საკრედიტო რისკის მიტიგაციამდე" ჯამდება შესაბამის რისკის წონებზე გამრავლებული საბალანსო და გარესაბალანსო რისკის პოზიციები;</t>
  </si>
  <si>
    <t>განმარტებები გვერდისთვის "11. CRWA", ცხრილი 11</t>
  </si>
  <si>
    <t>განმარტებები გვერდისთვის "12. CRM", ცხრილი 12</t>
  </si>
  <si>
    <t>C-S სვეტებში (ექსელის ნუმერაციით) ჯამურად უნდა აისახოს როგორც საბალანსო, ისევე გარესაბალანსო ელემენტების საკრედიტო რისკის მიტიგაცია</t>
  </si>
  <si>
    <t>T სვეტში (ექსელის ნუმერაციით) უნდა ჩაიწეროს ჯამურად საბალანსო ელემენტების საკრედიტო რისკის მიტიგაცია</t>
  </si>
  <si>
    <t>U სვეტში (ექსელის ნუმერაციით) უნდა ჩაიწეროს ჯამურად გარესაბალანსო ელემენტების საკრედიტო რისკის მიტიგაცია</t>
  </si>
  <si>
    <t>V სვეტში (ექსელის ნუმერაციით) უნდა ჩაიწეროს ჯამურად  საკრედიტო რისკის მიტიგაცია როგორც საბალანსო, ისევე გარესაბალანსო ელემენტებისთვის</t>
  </si>
  <si>
    <t>განმარტებები გვერდისთვის "13. CRME", ცხრილი 13</t>
  </si>
  <si>
    <t xml:space="preserve">გარესაბალანსო ელემენტები </t>
  </si>
  <si>
    <t>ცხრილის A სვეტში აისახება საბალანსო ელემენტების რისკის პოზიციების ღირებულება, შესაბამისი კორექტირებების გათვალისწინებით, საკრედიტო რისკის მიხედვით შეწონვამდე;</t>
  </si>
  <si>
    <t>ცხრილის B სვეტში აისახება გარესაბალანსო ელემენტების ნომინალური ღირებულება, კრედიტ კონვერსიის ფაქტორზე გადამრავლებამდე;</t>
  </si>
  <si>
    <t>ცხრილის C სვეტში აისახება გარესაბალანსო ელემენტების რისკის პოზიციის ღირებულება, კრედიტ კონვერსიის ფაქტორზე გამრავლების შემდეგ, საკრედიტო რისკის მიხედვით შეწონვამდე;</t>
  </si>
  <si>
    <t>ცხრილის F სვეტში გამოითვლება რისკის მიხედვით შეწონილი აქტივების სიმკვრივე ფორმულით:  F=E(A+C). სიმკვრივე უნდა გამოისახოს პროცენტულად</t>
  </si>
  <si>
    <t>განმარტებები გვერდისთვის 15. CCR, ცხრილი 15</t>
  </si>
  <si>
    <t>რისკის მიხედვით შეწონილი აქტივები საკრედიტო რისკის მიტიგაციამდე</t>
  </si>
  <si>
    <t>რისკის მიხედვით შეწონილი აქტივები საკრედიტო რისკის მიტიგაციის ეფექტის გათვალისწინებით</t>
  </si>
  <si>
    <t>F სვეტი მოიცავს:
კომერციული ბანკების მიერ გამოშვებული სავალო ფასიანი ქაღალდები, რომლის საკრედიტო ხარისხი სებ–ის მიერ დადგენილი კომერციული ბანკების მიმართ რისკის პოზიციების შეწონვის წესით შეესაბამება მე-3 ან უკეთეს ბიჯს;
რეგიონული მთავრობებისა და ადგილობრივი თვითმმართველობების მიერ გამოშვებული სავალო ფასიანი ქაღალდები გარდა იმ ფასიანი ქაღალდებისა, რომლებიც განიხილება იმ ცენტრალური მთავრობის მიმართ რისკის პოზიციად, რომლის იურისდიქციაშიც ისინი დაარსდნენ;
მრავალმხრივი განვითარების ბანკების მიერ გამოშვებული სავალო ფასიანი ქაღალდები გარდა იმ ფასიანი ქაღალდებისა, რომელთაც ენიჭებათ 0% რისკის წონა</t>
  </si>
  <si>
    <t>E სვეტი მოიცავს:
ცენტრალური მთავრობებისა და ცენტრალური ბანკების მიერ გამოშვებული სავალო ფასიანი ქაღალდები, რომლის საკრედიტო ხარისხი სებ–ის მიერ დადგენილი ცენტრალური მთავრობებისა და ცენტრალური ბანკების მიმართ რისკის პოზიციების შეწონვის წესით შეესაბამება მე–4 ან უკეთეს ბიჯს; 
რეგიონული მთავრობებისა და ადგილობრივი თვითმმართველობების მიერ გამოშვებული სავალო ფასიანი ქაღალდები, რომლებიც შეიწონება იმ ცენტრალური მთავრობის მიმართ რისკის პოზიციების ანალოგიურად, რომლის იურისდიქციაშიც ისინი დაარსდნენ; 
საჯარო დაწესებულებების მიერ გამოშვებული სავალო ფასიანი ქაღალდები, რომლებიც შეიწონება ცენტრალური მთავრობის მიმართ რისკის პოზიციების ანალოგიურად;
მრავალმხრივი განვითარების ბანკების მიერ გამოშვებული სავალო ფასიანი ქაღალდები, რომელთაც ენიჭებათ 0% რისკის წონა;
საერთაშორისო ორგანიზაციების მიერ გამოშვებული სავალო ფასიანი ქაღალდები, რომელთაც ენიჭებათ 0% რისკის წონა.</t>
  </si>
  <si>
    <t>(c) სვეტში წარმოდგენილი უნდა იყოს ელემენტების საბალანსო ღირებულებები, რომლებიც ექვემდებარება საკრედიტო რისკის მიხედვით შეწონვას კომერციული ბანკების კაპიტალის ადეკვატურობის მოთხოვნების შესახებ დებულების მე-4 თავის მიხედვით, გარდა LI 2 ცხრილის მე-4 პუნქტში მითითებული ბალანსგარეშე ელემენტებისა.</t>
  </si>
  <si>
    <t>პირობითი და სახელშეკრულებო ვალდებულებები</t>
  </si>
  <si>
    <t xml:space="preserve">          სავალუტო კურსთან დაკავშირებული კონტრაქტების (გარდა ოფციონებისა) ფარგლებში მისაღები თანხები</t>
  </si>
  <si>
    <t>საკრედიტო რისკის მიხედვით შეწონვას დაქვემდებარებული საბალანსო ელემენტების ჯამური ღირებულება კორექტირებებამდე</t>
  </si>
  <si>
    <t>მათ შორის გარესაბალანსო ელემენტების საერთო რეზერვი</t>
  </si>
  <si>
    <t>6.2.1</t>
  </si>
  <si>
    <t>მათ შორის სესხების შესაძლო დანაკარგების საერთო რეზერვი</t>
  </si>
  <si>
    <t xml:space="preserve">(a) სვეტში წარმოდგენილი ინფორმაცია უნდა ემთხვეოდეს RC ცხრილში აქტივების საანგარიშგებო პერიოდის ჯამურ ბალანსო ღირებულებებს. </t>
  </si>
  <si>
    <t>ბანკის დირექტორატი ადასტურებს მოცემულ პილარ 3-ის ანგარიშგებაში ასახული ყველა მონაცემისა და ინფორმაციის უტყუარობასა და სიზუსტეს. ანგარიშგება მომზადებულია სამეთვალყურეო საბჭოსთან შეთანხმებული შიდა კონტროლის პროცესების სრული დაცვით, წინამდებარე ანგარიშგება აკმაყოფილებს საქართველოს ეროვნული ბანკის პრეზიდენტის 2017 წლის აპრილის N92/04 ბრძანებით დამტკიცებული "კომერციული ბანკების მიერ პილარ 3-ის ფარგლებში ინფორმაციის გამჟღავნების  წესის" მოთხოვნებსა და საქართველოს ეროვნული ბანკის მიერ დადგენილ სხვა წესებსა და ნორმებს.</t>
  </si>
  <si>
    <t>მაღალი ხარისხის ლიკვიდური აქტივები</t>
  </si>
  <si>
    <t>გადინება</t>
  </si>
  <si>
    <t>ფიზიკური პირების დეპოზიტები</t>
  </si>
  <si>
    <t>არაუზრუნველყოფილი საბითუმო დაფინანსება</t>
  </si>
  <si>
    <t>უზრუნველყოფილი დაფინანსება</t>
  </si>
  <si>
    <t>ბალანსგარეშე ვალდებულებები და წარმოებული ფინანსური ინსტრუმენტების წმინდა მოკლე პოზიცია</t>
  </si>
  <si>
    <t>სხვა საკონტრაქტო გადინება, რომელიც დაკავშირებულია დამტკიცებული გაცემული სესხების ათვისებასთან 30 დღიან პერიოდში და არ შედის ზემოაღნიშნულ კატეგორიებში</t>
  </si>
  <si>
    <t>სხვა გადინება</t>
  </si>
  <si>
    <t>ფულის მთლიანი გადინება</t>
  </si>
  <si>
    <t>შემოდინება</t>
  </si>
  <si>
    <t>უკურეპო ოპერაციები და ფასიანი ქაღალდების სესხება</t>
  </si>
  <si>
    <t>სხვა შემოდინება კონტრაგენტებიდან</t>
  </si>
  <si>
    <t>ფულის სხვა შემოდინება</t>
  </si>
  <si>
    <t>ფულის მთლიანი შემოდინება</t>
  </si>
  <si>
    <t>მთლიანი თანხა სებ-ის მეთოდოლოგიით (ლიმიტების გათვალისწინებით)</t>
  </si>
  <si>
    <t>მთლიანი თანხა ბაზელის მეთოდოლოგიით (ლიმიტების გათვალისწინებით)</t>
  </si>
  <si>
    <t>ფულის წმინდა გადინება</t>
  </si>
  <si>
    <t>ლიკვიდობის გადაფარვის კოეფიციენტი (%)</t>
  </si>
  <si>
    <t>მაღალი ხარისხის ლიკვიდური აქტივები (სულ)</t>
  </si>
  <si>
    <t>ფულის წმინდა გადინება (სულ)</t>
  </si>
  <si>
    <t>სხვა საკონტრაქტო გადინება</t>
  </si>
  <si>
    <t>სხვა გადინება გარდა ზემოაღნიშნულ კატეგორიებში შემავალი მუხლებისა</t>
  </si>
  <si>
    <t>განმარტებები გვერდისათვის " .LCR", ცხრილი 14</t>
  </si>
  <si>
    <t>ფიზიკური პირების დეპოზიტები რომელიც LCR-ის მიზნებისთვის შედის არაუზრუნველყოფილი დაფინანსების ჯგუფში A.1</t>
  </si>
  <si>
    <t>არაუზრუნველყოფილი დაფინანსება (A.1) გარდა ფიზიკური პირების დეპოზიტებისა</t>
  </si>
  <si>
    <t>LCR მიზნებისთვის არსებული ბალანსგარეშე ვალდებულებებისა (A4) და სხვა გადინებაში (A3) შემავალი წარმოებული ფინანსური ინსტრუმენტების წმინდა მოკლე პოზიციის ჯამი</t>
  </si>
  <si>
    <r>
      <t>ცხრილის D სვეტში აისახება საკრედიტო რისკის მიხედვით შეწონილი რისკის პოზიციები საკრედიტო რისკის მიტიგაციამდე, როგორც საბალანსო ისევე გარესაბალანსო (</t>
    </r>
    <r>
      <rPr>
        <b/>
        <i/>
        <u/>
        <sz val="8"/>
        <rFont val="Sylfaen"/>
        <family val="1"/>
      </rPr>
      <t>აღარ</t>
    </r>
    <r>
      <rPr>
        <b/>
        <sz val="8"/>
        <rFont val="Sylfaen"/>
        <family val="1"/>
      </rPr>
      <t xml:space="preserve"> </t>
    </r>
    <r>
      <rPr>
        <sz val="8"/>
        <rFont val="Sylfaen"/>
        <family val="1"/>
      </rPr>
      <t>ემატება სავალუტო კურსის ცვლილებით გამოწვეული საკრედიტო რისკის მიხედვით შეწონილი რისკის პოზიციები)</t>
    </r>
  </si>
  <si>
    <r>
      <t>ცხრილის E სვეტში აისახება საკრედიტო რისკის მიხედვით შეწონილი რისკის პოზიციები საკრედიტო რისკის მიტიგაციის გათვალისწინებით, როგორც საბალანსო ისევე გარესაბალანსო (</t>
    </r>
    <r>
      <rPr>
        <b/>
        <i/>
        <u/>
        <sz val="8"/>
        <rFont val="Sylfaen"/>
        <family val="1"/>
      </rPr>
      <t>აღარ</t>
    </r>
    <r>
      <rPr>
        <sz val="8"/>
        <rFont val="Sylfaen"/>
        <family val="1"/>
      </rPr>
      <t xml:space="preserve"> ემატება სავალუტო კურსის ცვლილებით გამოწვეული საკრედიტო რისკის მიხედვით შეწონილი რისკის პოზიციები</t>
    </r>
  </si>
  <si>
    <t>LCR მიზნებისთვის არსებული უზრუნველყოფილი დაფინანსება (A.2)</t>
  </si>
  <si>
    <t>ლიკვიდობის გადაფარვის კოეფიციენტი</t>
  </si>
  <si>
    <t>ცხრილი 14</t>
  </si>
  <si>
    <t xml:space="preserve">საკრედიტო რისკით შეწონვას დაქვემდებარებული საბალანსო ელემენტების ნომინალური ღირებულება </t>
  </si>
  <si>
    <t>LCR-ის მიზნებისთვის ფულის სხვა შემოდინებას (B.3) დამატებული "ბალანსგარეშე ვალდებულებები, შემოდინების ნაწილი" (B.4)</t>
  </si>
  <si>
    <t>*** სებ-ის მეთოდოლოგიით გაანგარიშებული კოეფიციენტები, რომელიც ბაზელის მეთოდოლოგიისგან განსხვავებით, უფრო მეტადაა კონცენტრირებული ლოკალურ რისკებზე.
იხილეთ ცხრილი 14. LCR. აღნიშნული წარმოადგენს კომერციული ბანკებისათვის სავალდებულოდ დასაცავ მოთხოვნას, ხოლო ბაზელის მეთოდოლოგიით დათვლილი მონაცემები წარმოდგენილია საილუსტრაციო მიზნებისათვის.</t>
  </si>
  <si>
    <t>ლიკვიდობის გადაფარვის კოეფიციენტი ***</t>
  </si>
  <si>
    <t>ცხრილი 9.1</t>
  </si>
  <si>
    <t>კაპიტალის ადეკვატურობის მოთხოვნები</t>
  </si>
  <si>
    <t>მინიმალური მოთხოვნები</t>
  </si>
  <si>
    <t>კოეფიციენტი</t>
  </si>
  <si>
    <t>თანხა (ლარი)</t>
  </si>
  <si>
    <t>პილარ 1-ის მოთხოვნები</t>
  </si>
  <si>
    <t>1.1</t>
  </si>
  <si>
    <t>ძირითადი პირველადი კაპიტალის მინიმალური მოთხოვნა</t>
  </si>
  <si>
    <t>1.2</t>
  </si>
  <si>
    <t>პირველადი კაპიტალის მინიმალური მოთხოვნა</t>
  </si>
  <si>
    <t>1.3</t>
  </si>
  <si>
    <t>საზედამხედველო კაპიტალის მინიმალური მოთხოვნა</t>
  </si>
  <si>
    <t>2</t>
  </si>
  <si>
    <t>კომბინირებული ბუფერი</t>
  </si>
  <si>
    <t>2.1</t>
  </si>
  <si>
    <t>2.2</t>
  </si>
  <si>
    <t>კონტრციკლური ბუფერი</t>
  </si>
  <si>
    <t>2.3</t>
  </si>
  <si>
    <t>სისტემური რისკის ბუფერი</t>
  </si>
  <si>
    <t>3</t>
  </si>
  <si>
    <t>6</t>
  </si>
  <si>
    <t>9.1</t>
  </si>
  <si>
    <t>3.1</t>
  </si>
  <si>
    <t>3.2</t>
  </si>
  <si>
    <t>3.3</t>
  </si>
  <si>
    <t>პილარ 2-ის მოთხოვნა პირველად კაპიტალზე</t>
  </si>
  <si>
    <t>* სებ-ის მეთოდოლოგიით გაანგარიშებული კოეფიციენტები წარმოადგენს კომერციული ბანკებისათვის სავალდებულოდ დასაცავ მოთხოვნას, ხოლო ბაზელის მეთოდოლოგიით დათვლილი მონაცემები წარმოდგენილია საილუსტრაციო მიზნებისათვის.</t>
  </si>
  <si>
    <t>შეუწონავი მონაცემები (დღიური საშუალო)</t>
  </si>
  <si>
    <t>სებ-ის მეთოდოლოგიით* შეწონილი მონაცემები (დღიური საშუალო)</t>
  </si>
  <si>
    <t>ბაზელის მეთოდოლოგიით შეწონილი მონაცემები (დღიური საშუალო)</t>
  </si>
  <si>
    <t>ლევერიჯის კოეფიციენტი</t>
  </si>
  <si>
    <t xml:space="preserve">საბალანსო ელემენტები </t>
  </si>
  <si>
    <t>(პირველადი კაპიტალიდან დაქვითული ელემენტები)</t>
  </si>
  <si>
    <t xml:space="preserve">სულ საბალანსო ელემენტები </t>
  </si>
  <si>
    <t>წარმოებული ინსტრუმენტები</t>
  </si>
  <si>
    <t xml:space="preserve">წარმოებული ინსტრუმენტები ჩანაცვლების ღირებულება </t>
  </si>
  <si>
    <t>მოსალოდნელი საკრედიტო რისკის პოზიციები</t>
  </si>
  <si>
    <t>EU-5a</t>
  </si>
  <si>
    <t>კაპიტალის ადეკვატურობის 50-ე მუხლით განსაზღვრული რისკის პოზიციები</t>
  </si>
  <si>
    <t xml:space="preserve">წარმოებული ინსტრუმენტების სანაცვლოდ მიღებული უზრუნველყოფების ღირებულება  </t>
  </si>
  <si>
    <t>(მოთხოვნად აღიარებული გადახდილი ვარიაციის მარჟის თანხის დაქვითვა)</t>
  </si>
  <si>
    <t>(ფინანსურ შუამავლობასთან დაკავშირებული რისკის პოზიციების დაქვითვა)</t>
  </si>
  <si>
    <t>გაყიდული კრედიტის წარმოებული ინსტრუმენტების კორექტირებული ეფექტური ნომინალური ღირებულება</t>
  </si>
  <si>
    <t>(ეფექტური ნომინალური ღირებულების დაქვითვები)</t>
  </si>
  <si>
    <t>სულ წარმოებული ინსტრუმენტები</t>
  </si>
  <si>
    <t>ფასიანი ქაღალდებით დაფინანსებული ტრანზაქციები</t>
  </si>
  <si>
    <t xml:space="preserve">ფასიანი ქაღალდებით დაფინანსებული ტრანზაქციების მთლიანი სააღრიცხვო ღირებულება </t>
  </si>
  <si>
    <t>(მისაღები და გადასახდელი თანხების ურთიერთგაქვითვა)</t>
  </si>
  <si>
    <t xml:space="preserve">კონტრაჰენტის საკრედიტო რისკთან დაკავშირებული დამატებითი ღირებულება </t>
  </si>
  <si>
    <t>EU-14a</t>
  </si>
  <si>
    <t>განსხვავებული მიდგომა კონტრაგენტის საკრედიტო რისკის მიმართ ფასიანი ქაღალდებით დაფინანსებული ტრანზაქციებისთვის</t>
  </si>
  <si>
    <t>საშუამავლო ტრანზაქციები</t>
  </si>
  <si>
    <t>EU-15a</t>
  </si>
  <si>
    <t>(საშუამავლო ტრანზაქციების დაქვითვები)</t>
  </si>
  <si>
    <t>სულ ფასიანი ქაღალდებით დაფინანსებული ტრანზაქციები</t>
  </si>
  <si>
    <t>გარესაბალანსო რისკის პოზიციები</t>
  </si>
  <si>
    <t>გარესაბალანსო ელემენტების ნომინალური ღირებულება</t>
  </si>
  <si>
    <t>(გარესაბალანსო ელემენტების საკრედიტო კონვერსიის ფაქტორის ეფექტი)</t>
  </si>
  <si>
    <t xml:space="preserve">სულ გარესაბალანსო ელემენტები </t>
  </si>
  <si>
    <t>საბალანსო და გარესაბალანსო ელემენტების ნებადართული დაქვითვები</t>
  </si>
  <si>
    <t>EU-19a</t>
  </si>
  <si>
    <t>(შიდაჯგუფური რისკის პოზიციების დაქვითვა)</t>
  </si>
  <si>
    <t>EU-19b</t>
  </si>
  <si>
    <t>(საჯარო დაწესებულებების მიმართ არსებული რისკის პოზიციების დაქვითვა)</t>
  </si>
  <si>
    <t>კაპიტალი და მთლიანი რისკის პოზიციები</t>
  </si>
  <si>
    <t>მთლიანი რისკის პოზიციები ლევერიჯის კოეფიციენტის მიზნებისთვის</t>
  </si>
  <si>
    <t>გარდამავალი მიდგომები და აუღიარებელი ფიდუციარული აქტივები</t>
  </si>
  <si>
    <t>EU-23</t>
  </si>
  <si>
    <t>გარდამავალი მიდგომები კაპიტალის განსაზღვისთვის</t>
  </si>
  <si>
    <t>EU-24</t>
  </si>
  <si>
    <t xml:space="preserve">ფიდუციარული აქტივების მოცულობა რომლებიც აკლდება მთლიან რისკის პოზიციებს </t>
  </si>
  <si>
    <t>ცხრილი 15.1</t>
  </si>
  <si>
    <t>პილარ 2-ის მოთხოვნა საზედამხედველო კაპიტალზე</t>
  </si>
  <si>
    <t>ჯამური მოთხოვნები</t>
  </si>
  <si>
    <t>პილარ 2-ის მოთხოვნა</t>
  </si>
  <si>
    <t>პილარ 2-ის მოთხოვნა ძირითად პირველად კაპიტალზე</t>
  </si>
  <si>
    <t>კაპიტალის კონსერვაციის ბუფერი*</t>
  </si>
  <si>
    <t>* კონსერვაციის ბუფერის მოთხოვნის განულებასთან დაკავშირებით, იხილეთ ეროვნული ბანკის პრეს რელიზი "ეროვნული ბანკის საზედამხედველო გეგმა COVID-19-თან დაკავშირებით" ბმული: https://www.nbg.gov.ge/index.php?m=340&amp;newsid=3901</t>
  </si>
  <si>
    <t>ბაზელ III-ზე დაფუძნებული ჩარჩოს მიხედვით *</t>
  </si>
  <si>
    <t>საბალანსო ელემენტები*</t>
  </si>
  <si>
    <t>*COVID-19-თან დაკავშირებული დამატებითი რეზერვების გათვალისწინება ხდება საბალანსო ელემენტებში რისკის მიხედვით შეწონილი რისკის პოზიციების გაანაგარიშების შემდეგ.</t>
  </si>
  <si>
    <t>სხვა კორექტირებების ეფექტი (ასეთის არსებობის შემთხვევაში) *</t>
  </si>
  <si>
    <t>* სხვა კორექტირებები მოიცავს COVID 19-თან დაკავშირებულ რეზერვებსაც დადებითი ნიშნით. აღნიშნულის გამოკლება ხდება რისკის მიხედვით შეწონილი რისკის პოზიციების დაანგარიშების შემდეგ. იხ. ცხრილი "5.RWA"</t>
  </si>
  <si>
    <t>საბალანსო ელემენტები *</t>
  </si>
  <si>
    <t>* COVID 19-თან დაკავშირებული რეზერვები აკლდება საბალანსო ელემენტებს</t>
  </si>
  <si>
    <t>მათ შორის COVID 19-თან დაკავშირებული რეზერვი</t>
  </si>
  <si>
    <t>რეჯეფ თურქ</t>
  </si>
  <si>
    <t>დიმიტრი ჯაფარიძე</t>
  </si>
  <si>
    <t>მეჰმეთ უჩარ</t>
  </si>
  <si>
    <t>ჰალუქ ჯენგიზ</t>
  </si>
  <si>
    <t>მერთ ქოზაჯიოღლუ</t>
  </si>
  <si>
    <t>თურქეთის რესპუბლიკის სს ზირაათ ბანკი</t>
  </si>
  <si>
    <t>სს "ზირაათ ბანკი საქართველო"</t>
  </si>
  <si>
    <t>www.ziraatbank.ge</t>
  </si>
  <si>
    <t>X</t>
  </si>
  <si>
    <t>ალთან გულერ</t>
  </si>
  <si>
    <t>ოქან ბაშქურთ</t>
  </si>
  <si>
    <t>ქეთევან ტყავაძე</t>
  </si>
  <si>
    <t>30.06.2020</t>
  </si>
  <si>
    <t>31.03.2020</t>
  </si>
  <si>
    <t>31.12.2019</t>
  </si>
  <si>
    <t>30.09.2019</t>
  </si>
  <si>
    <t>30.06.2019</t>
  </si>
  <si>
    <t>ცხრილი 9 (Capital), N39</t>
  </si>
  <si>
    <t>ცხრილი 9 (Capital), N2</t>
  </si>
  <si>
    <t>ცხრილი 9 (Capital), N6</t>
  </si>
  <si>
    <t>ცხრილი 9 (Capital), N8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</si>
</sst>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6">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_(* #,##0_);_(* \(#,##0\);_(* &quot;-&quot;??_);_(@_)"/>
    <numFmt numFmtId="165" formatCode="0.0%"/>
    <numFmt numFmtId="166" formatCode="_-* #,##0.00_-;\-* #,##0.00_-;_-* &quot;-&quot;??_-;_-@_-"/>
    <numFmt numFmtId="167" formatCode="_(#,##0_);_(\(#,##0\);_(\ \-\ _);_(@_)"/>
    <numFmt numFmtId="168" formatCode="[$-409]dd\-mmm\-yy;@"/>
    <numFmt numFmtId="169" formatCode="[$-409]mmm\-yy;@"/>
    <numFmt numFmtId="170" formatCode="_ * #,##0.00_)&quot;F&quot;_ ;_ * \(#,##0.00\)&quot;F&quot;_ ;_ * &quot;-&quot;??_)&quot;F&quot;_ ;_ @_ "/>
    <numFmt numFmtId="171" formatCode="_(* #,##0.0_);_(* \(#,##0.00\);_(* &quot;-&quot;??_);_(@_)"/>
    <numFmt numFmtId="172" formatCode="General_)"/>
    <numFmt numFmtId="173" formatCode="0.000"/>
    <numFmt numFmtId="174" formatCode="&quot;fl&quot;#,##0_);\(&quot;fl&quot;#,##0\)"/>
    <numFmt numFmtId="175" formatCode="&quot;fl&quot;#,##0_);[Red]\(&quot;fl&quot;#,##0\)"/>
    <numFmt numFmtId="176" formatCode="&quot;fl&quot;#,##0.00_);\(&quot;fl&quot;#,##0.00\)"/>
    <numFmt numFmtId="177" formatCode="_-* #,##0.00_$_-;\-* #,##0.00_$_-;_-* &quot;-&quot;??_$_-;_-@_-"/>
    <numFmt numFmtId="178" formatCode="_-* #,##0.00\ _L_a_r_i_-;\-* #,##0.00\ _L_a_r_i_-;_-* &quot;-&quot;??\ _L_a_r_i_-;_-@_-"/>
    <numFmt numFmtId="179" formatCode="[$-409]d\-mmm\-yy;@"/>
    <numFmt numFmtId="180" formatCode="_-* #,##0.00\ _D_M_-;\-* #,##0.00\ _D_M_-;_-* &quot;-&quot;??\ _D_M_-;_-@_-"/>
    <numFmt numFmtId="181" formatCode="&quot;balance  &quot;[$-409]d\-mmm\-yy;@"/>
    <numFmt numFmtId="182" formatCode="mmmm\-yy"/>
    <numFmt numFmtId="183" formatCode="_-* #,##0_ð_._-;\-* #,##0_ð_._-;_-* &quot;-&quot;_ð_._-;_-@_-"/>
    <numFmt numFmtId="184" formatCode="_-* #,##0.00_ð_._-;\-* #,##0.00_ð_._-;_-* &quot;-&quot;??_ð_._-;_-@_-"/>
    <numFmt numFmtId="185" formatCode="&quot;See Note &quot;\ #"/>
    <numFmt numFmtId="186" formatCode="\60\4\7\:"/>
    <numFmt numFmtId="187" formatCode="&quot;p.&quot;#,##0.00;[Red]\-&quot;p.&quot;#,##0.00"/>
    <numFmt numFmtId="188" formatCode="0.00000"/>
    <numFmt numFmtId="189" formatCode="&quot;fl&quot;#,##0.00_);[Red]\(&quot;fl&quot;#,##0.00\)"/>
    <numFmt numFmtId="190" formatCode="_(&quot;fl&quot;* #,##0_);_(&quot;fl&quot;* \(#,##0\);_(&quot;fl&quot;* &quot;-&quot;_);_(@_)"/>
    <numFmt numFmtId="191" formatCode="&quot;Fr.&quot;\ #,##0;[Red]&quot;Fr.&quot;\ \-#,##0"/>
    <numFmt numFmtId="192" formatCode="_(&quot;¤&quot;* #,##0.00_);_(&quot;¤&quot;* \(#,##0.00\);_(&quot;¤&quot;* &quot;-&quot;??_);_(@_)"/>
    <numFmt numFmtId="193" formatCode="#,##0_ ;[Red]\-#,##0\ "/>
    <numFmt numFmtId="194" formatCode="0.0000%"/>
  </numFmts>
  <fonts count="120">
    <font>
      <sz val="11"/>
      <color theme="1"/>
      <name val="Calibri"/>
      <family val="2"/>
      <scheme val="minor"/>
    </font>
    <font>
      <sz val="11"/>
      <color theme="1"/>
      <name val="Calibri"/>
      <family val="2"/>
      <scheme val="minor"/>
    </font>
    <font>
      <sz val="10"/>
      <name val="Arial"/>
      <family val="2"/>
    </font>
    <font>
      <b/>
      <sz val="11"/>
      <color theme="1"/>
      <name val="Calibri"/>
      <family val="2"/>
      <scheme val="minor"/>
    </font>
    <font>
      <sz val="10"/>
      <color theme="1"/>
      <name val="Calibri"/>
      <family val="2"/>
      <scheme val="minor"/>
    </font>
    <font>
      <i/>
      <sz val="11"/>
      <color theme="1"/>
      <name val="Calibri"/>
      <family val="2"/>
      <scheme val="minor"/>
    </font>
    <font>
      <b/>
      <sz val="10"/>
      <color theme="1"/>
      <name val="Calibri"/>
      <family val="2"/>
      <scheme val="minor"/>
    </font>
    <font>
      <sz val="10"/>
      <name val="Calibri"/>
      <family val="2"/>
      <scheme val="minor"/>
    </font>
    <font>
      <sz val="10"/>
      <name val="Arial"/>
      <family val="2"/>
      <charset val="204"/>
    </font>
    <font>
      <sz val="10"/>
      <name val="Sylfaen"/>
      <family val="1"/>
    </font>
    <font>
      <b/>
      <sz val="10"/>
      <name val="Sylfaen"/>
      <family val="1"/>
    </font>
    <font>
      <u/>
      <sz val="10"/>
      <color indexed="12"/>
      <name val="Arial"/>
      <family val="2"/>
    </font>
    <font>
      <sz val="8"/>
      <color theme="1"/>
      <name val="Calibri"/>
      <family val="2"/>
      <scheme val="minor"/>
    </font>
    <font>
      <sz val="10"/>
      <name val="Geo_Arial"/>
      <family val="2"/>
    </font>
    <font>
      <i/>
      <sz val="10"/>
      <color theme="1"/>
      <name val="Calibri"/>
      <family val="2"/>
      <scheme val="minor"/>
    </font>
    <font>
      <b/>
      <sz val="10"/>
      <name val="Calibri"/>
      <family val="2"/>
      <scheme val="minor"/>
    </font>
    <font>
      <b/>
      <i/>
      <sz val="10"/>
      <name val="Calibri"/>
      <family val="2"/>
      <scheme val="minor"/>
    </font>
    <font>
      <sz val="10"/>
      <color rgb="FF333333"/>
      <name val="Sylfaen"/>
      <family val="1"/>
    </font>
    <font>
      <i/>
      <sz val="10"/>
      <name val="Sylfaen"/>
      <family val="1"/>
    </font>
    <font>
      <i/>
      <sz val="10"/>
      <color theme="1"/>
      <name val="Sylfaen"/>
      <family val="1"/>
    </font>
    <font>
      <sz val="10"/>
      <name val="Calibri"/>
      <family val="2"/>
      <charset val="204"/>
      <scheme val="minor"/>
    </font>
    <font>
      <b/>
      <sz val="10"/>
      <name val="Calibri"/>
      <family val="2"/>
      <charset val="204"/>
      <scheme val="minor"/>
    </font>
    <font>
      <sz val="10"/>
      <color theme="1"/>
      <name val="Segoe UI"/>
      <family val="2"/>
    </font>
    <font>
      <sz val="10"/>
      <color theme="1"/>
      <name val="Times New Roman"/>
      <family val="1"/>
    </font>
    <font>
      <b/>
      <sz val="10"/>
      <color theme="1"/>
      <name val="Sylfaen"/>
      <family val="1"/>
    </font>
    <font>
      <sz val="10"/>
      <color theme="1"/>
      <name val="Sylfaen"/>
      <family val="1"/>
    </font>
    <font>
      <sz val="10"/>
      <color rgb="FFFF0000"/>
      <name val="Calibri"/>
      <family val="2"/>
      <scheme val="minor"/>
    </font>
    <font>
      <sz val="10"/>
      <name val="Helv"/>
    </font>
    <font>
      <sz val="10"/>
      <name val="MS Sans Serif"/>
      <family val="2"/>
    </font>
    <font>
      <sz val="11"/>
      <color indexed="8"/>
      <name val="Calibri"/>
      <family val="2"/>
    </font>
    <font>
      <sz val="10"/>
      <color indexed="8"/>
      <name val="Calibri"/>
      <family val="2"/>
    </font>
    <font>
      <sz val="11"/>
      <color indexed="9"/>
      <name val="Calibri"/>
      <family val="2"/>
    </font>
    <font>
      <sz val="10"/>
      <color theme="0"/>
      <name val="Calibri"/>
      <family val="2"/>
      <scheme val="minor"/>
    </font>
    <font>
      <sz val="10"/>
      <color indexed="9"/>
      <name val="Calibri"/>
      <family val="2"/>
    </font>
    <font>
      <sz val="11"/>
      <color indexed="20"/>
      <name val="Calibri"/>
      <family val="2"/>
    </font>
    <font>
      <sz val="10"/>
      <color rgb="FF9C0006"/>
      <name val="Calibri"/>
      <family val="2"/>
      <scheme val="minor"/>
    </font>
    <font>
      <sz val="10"/>
      <color indexed="20"/>
      <name val="Calibri"/>
      <family val="2"/>
    </font>
    <font>
      <sz val="8"/>
      <name val="Arial"/>
      <family val="2"/>
      <charset val="204"/>
    </font>
    <font>
      <sz val="8"/>
      <name val="Arial"/>
      <family val="2"/>
    </font>
    <font>
      <sz val="9"/>
      <name val="Times New Roman"/>
      <family val="1"/>
    </font>
    <font>
      <b/>
      <sz val="11"/>
      <color indexed="52"/>
      <name val="Calibri"/>
      <family val="2"/>
    </font>
    <font>
      <b/>
      <sz val="10"/>
      <color rgb="FFFA7D00"/>
      <name val="Calibri"/>
      <family val="2"/>
      <scheme val="minor"/>
    </font>
    <font>
      <b/>
      <sz val="10"/>
      <color indexed="52"/>
      <name val="Calibri"/>
      <family val="2"/>
    </font>
    <font>
      <b/>
      <sz val="11"/>
      <color indexed="9"/>
      <name val="Calibri"/>
      <family val="2"/>
    </font>
    <font>
      <b/>
      <sz val="10"/>
      <color theme="0"/>
      <name val="Calibri"/>
      <family val="2"/>
      <scheme val="minor"/>
    </font>
    <font>
      <b/>
      <sz val="10"/>
      <color indexed="9"/>
      <name val="Calibri"/>
      <family val="2"/>
    </font>
    <font>
      <sz val="10"/>
      <color indexed="8"/>
      <name val="Tahoma"/>
      <family val="2"/>
    </font>
    <font>
      <sz val="12"/>
      <name val="Helv"/>
    </font>
    <font>
      <sz val="10"/>
      <color indexed="8"/>
      <name val="Arial"/>
      <family val="2"/>
    </font>
    <font>
      <b/>
      <sz val="11"/>
      <color indexed="8"/>
      <name val="Calibri"/>
      <family val="2"/>
    </font>
    <font>
      <i/>
      <sz val="11"/>
      <color indexed="23"/>
      <name val="Calibri"/>
      <family val="2"/>
    </font>
    <font>
      <i/>
      <sz val="10"/>
      <color rgb="FF7F7F7F"/>
      <name val="Calibri"/>
      <family val="2"/>
      <scheme val="minor"/>
    </font>
    <font>
      <i/>
      <sz val="10"/>
      <color indexed="23"/>
      <name val="Calibri"/>
      <family val="2"/>
    </font>
    <font>
      <sz val="11"/>
      <color indexed="17"/>
      <name val="Calibri"/>
      <family val="2"/>
    </font>
    <font>
      <sz val="10"/>
      <color rgb="FF006100"/>
      <name val="Calibri"/>
      <family val="2"/>
      <scheme val="minor"/>
    </font>
    <font>
      <sz val="10"/>
      <color indexed="17"/>
      <name val="Calibri"/>
      <family val="2"/>
    </font>
    <font>
      <b/>
      <sz val="12"/>
      <name val="Arial"/>
      <family val="2"/>
    </font>
    <font>
      <b/>
      <sz val="15"/>
      <color indexed="56"/>
      <name val="Calibri"/>
      <family val="2"/>
    </font>
    <font>
      <b/>
      <sz val="13"/>
      <color indexed="56"/>
      <name val="Calibri"/>
      <family val="2"/>
    </font>
    <font>
      <b/>
      <sz val="11"/>
      <color indexed="56"/>
      <name val="Calibri"/>
      <family val="2"/>
    </font>
    <font>
      <b/>
      <sz val="10"/>
      <name val="MS Sans Serif"/>
      <family val="2"/>
    </font>
    <font>
      <b/>
      <sz val="14"/>
      <name val="Arial"/>
      <family val="2"/>
    </font>
    <font>
      <i/>
      <sz val="12"/>
      <name val="Arial"/>
      <family val="2"/>
    </font>
    <font>
      <sz val="12"/>
      <name val="Arial"/>
      <family val="2"/>
    </font>
    <font>
      <b/>
      <sz val="10"/>
      <name val="Arial"/>
      <family val="2"/>
    </font>
    <font>
      <i/>
      <sz val="10"/>
      <name val="Arial"/>
      <family val="2"/>
    </font>
    <font>
      <u/>
      <sz val="11"/>
      <color theme="10"/>
      <name val="Calibri"/>
      <family val="2"/>
    </font>
    <font>
      <sz val="10"/>
      <name val="Arial Cyr"/>
      <charset val="204"/>
    </font>
    <font>
      <sz val="11"/>
      <color indexed="62"/>
      <name val="Calibri"/>
      <family val="2"/>
    </font>
    <font>
      <sz val="10"/>
      <color rgb="FF3F3F76"/>
      <name val="Calibri"/>
      <family val="2"/>
      <scheme val="minor"/>
    </font>
    <font>
      <sz val="10"/>
      <color indexed="62"/>
      <name val="Calibri"/>
      <family val="2"/>
    </font>
    <font>
      <sz val="11"/>
      <color indexed="52"/>
      <name val="Calibri"/>
      <family val="2"/>
    </font>
    <font>
      <sz val="10"/>
      <color rgb="FFFA7D00"/>
      <name val="Calibri"/>
      <family val="2"/>
      <scheme val="minor"/>
    </font>
    <font>
      <sz val="10"/>
      <color indexed="52"/>
      <name val="Calibri"/>
      <family val="2"/>
    </font>
    <font>
      <sz val="11"/>
      <color indexed="60"/>
      <name val="Calibri"/>
      <family val="2"/>
    </font>
    <font>
      <sz val="10"/>
      <color rgb="FF9C6500"/>
      <name val="Calibri"/>
      <family val="2"/>
      <scheme val="minor"/>
    </font>
    <font>
      <sz val="10"/>
      <color indexed="60"/>
      <name val="Calibri"/>
      <family val="2"/>
    </font>
    <font>
      <sz val="8"/>
      <name val="Helv PL"/>
      <charset val="238"/>
    </font>
    <font>
      <sz val="8"/>
      <name val="Geo_Arial"/>
      <family val="2"/>
    </font>
    <font>
      <sz val="10"/>
      <color theme="1"/>
      <name val="Tahoma"/>
      <family val="2"/>
    </font>
    <font>
      <sz val="10"/>
      <color theme="1"/>
      <name val="Arial Unicode MS"/>
      <family val="2"/>
    </font>
    <font>
      <sz val="10"/>
      <color indexed="64"/>
      <name val="Arial"/>
      <family val="2"/>
      <charset val="204"/>
    </font>
    <font>
      <sz val="10"/>
      <name val="Arial CE"/>
    </font>
    <font>
      <sz val="8"/>
      <name val="Helv"/>
    </font>
    <font>
      <b/>
      <i/>
      <sz val="10"/>
      <name val="Arial"/>
      <family val="2"/>
    </font>
    <font>
      <b/>
      <sz val="11"/>
      <color indexed="63"/>
      <name val="Calibri"/>
      <family val="2"/>
    </font>
    <font>
      <b/>
      <sz val="10"/>
      <color rgb="FF3F3F3F"/>
      <name val="Calibri"/>
      <family val="2"/>
      <scheme val="minor"/>
    </font>
    <font>
      <b/>
      <sz val="10"/>
      <color indexed="63"/>
      <name val="Calibri"/>
      <family val="2"/>
    </font>
    <font>
      <sz val="12"/>
      <name val="Times New Roman"/>
      <family val="1"/>
    </font>
    <font>
      <b/>
      <sz val="18"/>
      <color indexed="62"/>
      <name val="Cambria"/>
      <family val="2"/>
    </font>
    <font>
      <sz val="10"/>
      <color indexed="8"/>
      <name val="MS Sans Serif"/>
      <family val="2"/>
    </font>
    <font>
      <sz val="10"/>
      <name val="Helv"/>
      <charset val="204"/>
    </font>
    <font>
      <sz val="10"/>
      <color indexed="0"/>
      <name val="Helv"/>
    </font>
    <font>
      <sz val="10"/>
      <color indexed="0"/>
      <name val="Helv"/>
      <charset val="204"/>
    </font>
    <font>
      <b/>
      <sz val="10"/>
      <color indexed="10"/>
      <name val="Arial"/>
      <family val="2"/>
    </font>
    <font>
      <b/>
      <sz val="18"/>
      <color indexed="56"/>
      <name val="Cambria"/>
      <family val="2"/>
    </font>
    <font>
      <b/>
      <sz val="10"/>
      <color indexed="8"/>
      <name val="Calibri"/>
      <family val="2"/>
    </font>
    <font>
      <sz val="11"/>
      <color indexed="10"/>
      <name val="Calibri"/>
      <family val="2"/>
    </font>
    <font>
      <sz val="10"/>
      <color indexed="10"/>
      <name val="Calibri"/>
      <family val="2"/>
    </font>
    <font>
      <b/>
      <u/>
      <sz val="10"/>
      <color indexed="8"/>
      <name val="MS Sans Serif"/>
      <family val="2"/>
    </font>
    <font>
      <sz val="10"/>
      <name val="Palatino"/>
      <family val="1"/>
    </font>
    <font>
      <sz val="10"/>
      <name val="Arial Cyr"/>
      <family val="2"/>
      <charset val="204"/>
    </font>
    <font>
      <sz val="10"/>
      <color indexed="24"/>
      <name val="System"/>
      <family val="2"/>
    </font>
    <font>
      <sz val="10"/>
      <name val="SPKolheti"/>
      <family val="1"/>
    </font>
    <font>
      <sz val="11"/>
      <color theme="1"/>
      <name val="Sylfaen"/>
      <family val="1"/>
    </font>
    <font>
      <b/>
      <sz val="11"/>
      <name val="Sylfaen"/>
      <family val="1"/>
    </font>
    <font>
      <b/>
      <i/>
      <sz val="10"/>
      <color theme="1"/>
      <name val="Sylfaen"/>
      <family val="1"/>
    </font>
    <font>
      <b/>
      <sz val="8"/>
      <name val="Sylfaen"/>
      <family val="1"/>
    </font>
    <font>
      <sz val="8"/>
      <name val="Sylfaen"/>
      <family val="1"/>
    </font>
    <font>
      <sz val="9"/>
      <color theme="1"/>
      <name val="Calibri"/>
      <family val="2"/>
      <scheme val="minor"/>
    </font>
    <font>
      <b/>
      <i/>
      <u/>
      <sz val="8"/>
      <name val="Sylfaen"/>
      <family val="1"/>
    </font>
    <font>
      <sz val="10"/>
      <color theme="1"/>
      <name val="Calibri"/>
      <family val="1"/>
      <scheme val="minor"/>
    </font>
    <font>
      <b/>
      <sz val="10"/>
      <name val="Calibri"/>
      <family val="1"/>
      <scheme val="minor"/>
    </font>
    <font>
      <sz val="10"/>
      <name val="Calibri"/>
      <family val="1"/>
      <scheme val="minor"/>
    </font>
    <font>
      <b/>
      <sz val="9"/>
      <name val="Arial"/>
      <family val="2"/>
    </font>
    <font>
      <sz val="9"/>
      <name val="Arial"/>
      <family val="2"/>
    </font>
    <font>
      <sz val="9"/>
      <name val="Calibri"/>
      <family val="2"/>
    </font>
    <font>
      <b/>
      <sz val="9"/>
      <name val="Calibri"/>
      <family val="2"/>
    </font>
    <font>
      <u/>
      <sz val="10"/>
      <color indexed="12"/>
      <name val="Arial"/>
      <family val="2"/>
      <charset val="204"/>
    </font>
    <font>
      <b/>
      <sz val="11"/>
      <color theme="1"/>
      <name val="Sylfaen"/>
      <family val="1"/>
    </font>
  </fonts>
  <fills count="81">
    <fill>
      <patternFill patternType="none"/>
    </fill>
    <fill>
      <patternFill patternType="gray125"/>
    </fill>
    <fill>
      <patternFill patternType="solid">
        <fgColor rgb="FFFFFFFF"/>
        <bgColor indexed="64"/>
      </patternFill>
    </fill>
    <fill>
      <patternFill patternType="solid">
        <fgColor theme="0"/>
        <bgColor indexed="64"/>
      </patternFill>
    </fill>
    <fill>
      <patternFill patternType="solid">
        <fgColor rgb="FF5F5F5F"/>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2"/>
        <bgColor indexed="64"/>
      </patternFill>
    </fill>
    <fill>
      <patternFill patternType="lightGray">
        <fgColor indexed="22"/>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31"/>
        <bgColor indexed="31"/>
      </patternFill>
    </fill>
    <fill>
      <patternFill patternType="solid">
        <fgColor indexed="44"/>
        <bgColor indexed="44"/>
      </patternFill>
    </fill>
    <fill>
      <patternFill patternType="solid">
        <fgColor indexed="62"/>
      </patternFill>
    </fill>
    <fill>
      <patternFill patternType="solid">
        <fgColor indexed="26"/>
        <bgColor indexed="26"/>
      </patternFill>
    </fill>
    <fill>
      <patternFill patternType="solid">
        <fgColor indexed="22"/>
        <bgColor indexed="22"/>
      </patternFill>
    </fill>
    <fill>
      <patternFill patternType="solid">
        <fgColor indexed="55"/>
        <bgColor indexed="55"/>
      </patternFill>
    </fill>
    <fill>
      <patternFill patternType="solid">
        <fgColor indexed="10"/>
      </patternFill>
    </fill>
    <fill>
      <patternFill patternType="solid">
        <fgColor indexed="42"/>
        <bgColor indexed="42"/>
      </patternFill>
    </fill>
    <fill>
      <patternFill patternType="solid">
        <fgColor indexed="57"/>
      </patternFill>
    </fill>
    <fill>
      <patternFill patternType="solid">
        <fgColor indexed="27"/>
        <bgColor indexed="27"/>
      </patternFill>
    </fill>
    <fill>
      <patternFill patternType="solid">
        <fgColor indexed="47"/>
        <bgColor indexed="47"/>
      </patternFill>
    </fill>
    <fill>
      <patternFill patternType="solid">
        <fgColor indexed="53"/>
      </patternFill>
    </fill>
    <fill>
      <patternFill patternType="solid">
        <fgColor indexed="22"/>
      </patternFill>
    </fill>
    <fill>
      <patternFill patternType="solid">
        <fgColor indexed="55"/>
      </patternFill>
    </fill>
    <fill>
      <patternFill patternType="lightUp">
        <fgColor indexed="9"/>
        <bgColor indexed="55"/>
      </patternFill>
    </fill>
    <fill>
      <patternFill patternType="lightUp">
        <fgColor indexed="9"/>
        <bgColor indexed="29"/>
      </patternFill>
    </fill>
    <fill>
      <patternFill patternType="lightUp">
        <fgColor indexed="9"/>
        <bgColor indexed="22"/>
      </patternFill>
    </fill>
    <fill>
      <patternFill patternType="solid">
        <fgColor indexed="22"/>
        <bgColor indexed="64"/>
      </patternFill>
    </fill>
    <fill>
      <patternFill patternType="solid">
        <fgColor indexed="9"/>
        <bgColor indexed="64"/>
      </patternFill>
    </fill>
    <fill>
      <patternFill patternType="solid">
        <fgColor indexed="47"/>
        <bgColor indexed="64"/>
      </patternFill>
    </fill>
    <fill>
      <patternFill patternType="solid">
        <fgColor indexed="13"/>
        <bgColor indexed="64"/>
      </patternFill>
    </fill>
    <fill>
      <patternFill patternType="solid">
        <fgColor indexed="43"/>
      </patternFill>
    </fill>
    <fill>
      <patternFill patternType="solid">
        <fgColor indexed="26"/>
      </patternFill>
    </fill>
    <fill>
      <patternFill patternType="solid">
        <fgColor indexed="42"/>
        <bgColor indexed="64"/>
      </patternFill>
    </fill>
    <fill>
      <patternFill patternType="solid">
        <fgColor theme="4" tint="0.79998168889431442"/>
        <bgColor indexed="64"/>
      </patternFill>
    </fill>
    <fill>
      <patternFill patternType="solid">
        <fgColor theme="6" tint="0.59999389629810485"/>
        <bgColor indexed="64"/>
      </patternFill>
    </fill>
    <fill>
      <patternFill patternType="solid">
        <fgColor rgb="FFFF0000"/>
        <bgColor indexed="64"/>
      </patternFill>
    </fill>
    <fill>
      <patternFill patternType="solid">
        <fgColor theme="0" tint="-0.249977111117893"/>
        <bgColor indexed="64"/>
      </patternFill>
    </fill>
    <fill>
      <patternFill patternType="solid">
        <fgColor theme="0" tint="-4.9989318521683403E-2"/>
        <bgColor indexed="64"/>
      </patternFill>
    </fill>
  </fills>
  <borders count="148">
    <border>
      <left/>
      <right/>
      <top/>
      <bottom/>
      <diagonal/>
    </border>
    <border>
      <left/>
      <right/>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right style="thin">
        <color theme="6" tint="-0.499984740745262"/>
      </right>
      <top style="thin">
        <color theme="6" tint="-0.499984740745262"/>
      </top>
      <bottom style="thin">
        <color theme="6" tint="-0.499984740745262"/>
      </bottom>
      <diagonal/>
    </border>
    <border>
      <left/>
      <right style="thin">
        <color theme="6" tint="-0.499984740745262"/>
      </right>
      <top style="thin">
        <color theme="6" tint="-0.499984740745262"/>
      </top>
      <bottom/>
      <diagonal/>
    </border>
    <border>
      <left style="thin">
        <color theme="6" tint="-0.499984740745262"/>
      </left>
      <right style="thin">
        <color theme="6" tint="-0.499984740745262"/>
      </right>
      <top style="thin">
        <color theme="6" tint="-0.499984740745262"/>
      </top>
      <bottom style="thin">
        <color theme="6" tint="-0.499984740745262"/>
      </bottom>
      <diagonal/>
    </border>
    <border>
      <left style="thin">
        <color theme="6" tint="-0.499984740745262"/>
      </left>
      <right style="thin">
        <color theme="6" tint="-0.499984740745262"/>
      </right>
      <top style="thin">
        <color theme="6" tint="-0.499984740745262"/>
      </top>
      <bottom/>
      <diagonal/>
    </border>
    <border>
      <left style="thin">
        <color indexed="64"/>
      </left>
      <right style="thin">
        <color theme="6" tint="-0.499984740745262"/>
      </right>
      <top style="thin">
        <color indexed="64"/>
      </top>
      <bottom style="thin">
        <color indexed="64"/>
      </bottom>
      <diagonal/>
    </border>
    <border>
      <left style="thin">
        <color theme="6" tint="-0.499984740745262"/>
      </left>
      <right style="thin">
        <color theme="6" tint="-0.499984740745262"/>
      </right>
      <top style="thin">
        <color indexed="64"/>
      </top>
      <bottom style="thin">
        <color indexed="64"/>
      </bottom>
      <diagonal/>
    </border>
    <border>
      <left style="thin">
        <color theme="6" tint="-0.499984740745262"/>
      </left>
      <right style="thin">
        <color theme="6" tint="-0.499984740745262"/>
      </right>
      <top/>
      <bottom style="thin">
        <color theme="6" tint="-0.499984740745262"/>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style="medium">
        <color indexed="64"/>
      </bottom>
      <diagonal/>
    </border>
    <border>
      <left style="thin">
        <color theme="6" tint="-0.499984740745262"/>
      </left>
      <right style="thin">
        <color theme="6" tint="-0.499984740745262"/>
      </right>
      <top style="thin">
        <color indexed="64"/>
      </top>
      <bottom style="thin">
        <color theme="6" tint="-0.499984740745262"/>
      </bottom>
      <diagonal/>
    </border>
    <border>
      <left/>
      <right style="thin">
        <color theme="6" tint="-0.499984740745262"/>
      </right>
      <top style="thin">
        <color indexed="64"/>
      </top>
      <bottom style="thin">
        <color theme="6"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style="medium">
        <color indexed="64"/>
      </right>
      <top style="thin">
        <color indexed="64"/>
      </top>
      <bottom style="medium">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style="double">
        <color indexed="64"/>
      </top>
      <bottom style="double">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hair">
        <color indexed="64"/>
      </left>
      <right style="hair">
        <color indexed="64"/>
      </right>
      <top style="hair">
        <color indexed="64"/>
      </top>
      <bottom style="hair">
        <color indexed="64"/>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double">
        <color indexed="8"/>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top/>
      <bottom style="thin">
        <color indexed="64"/>
      </bottom>
      <diagonal/>
    </border>
    <border>
      <left style="medium">
        <color indexed="64"/>
      </left>
      <right/>
      <top style="medium">
        <color indexed="64"/>
      </top>
      <bottom/>
      <diagonal/>
    </border>
    <border>
      <left/>
      <right/>
      <top style="medium">
        <color indexed="64"/>
      </top>
      <bottom/>
      <diagonal/>
    </border>
    <border>
      <left style="thin">
        <color theme="6" tint="-0.499984740745262"/>
      </left>
      <right style="medium">
        <color indexed="64"/>
      </right>
      <top style="thin">
        <color indexed="64"/>
      </top>
      <bottom style="thin">
        <color indexed="64"/>
      </bottom>
      <diagonal/>
    </border>
    <border>
      <left style="thin">
        <color indexed="64"/>
      </left>
      <right style="thin">
        <color theme="6" tint="-0.499984740745262"/>
      </right>
      <top style="thin">
        <color indexed="64"/>
      </top>
      <bottom style="medium">
        <color indexed="64"/>
      </bottom>
      <diagonal/>
    </border>
    <border>
      <left style="thin">
        <color theme="6" tint="-0.499984740745262"/>
      </left>
      <right style="thin">
        <color theme="6" tint="-0.499984740745262"/>
      </right>
      <top style="thin">
        <color indexed="64"/>
      </top>
      <bottom style="medium">
        <color indexed="64"/>
      </bottom>
      <diagonal/>
    </border>
    <border>
      <left style="thin">
        <color theme="6" tint="-0.499984740745262"/>
      </left>
      <right style="medium">
        <color indexed="64"/>
      </right>
      <top style="thin">
        <color indexed="64"/>
      </top>
      <bottom style="medium">
        <color indexed="64"/>
      </bottom>
      <diagonal/>
    </border>
    <border>
      <left style="thin">
        <color theme="6" tint="-0.499984740745262"/>
      </left>
      <right style="medium">
        <color indexed="64"/>
      </right>
      <top/>
      <bottom style="thin">
        <color theme="6" tint="-0.499984740745262"/>
      </bottom>
      <diagonal/>
    </border>
    <border>
      <left style="thin">
        <color theme="6" tint="-0.499984740745262"/>
      </left>
      <right style="medium">
        <color indexed="64"/>
      </right>
      <top style="thin">
        <color theme="6" tint="-0.499984740745262"/>
      </top>
      <bottom style="thin">
        <color theme="6" tint="-0.499984740745262"/>
      </bottom>
      <diagonal/>
    </border>
    <border>
      <left style="thin">
        <color indexed="64"/>
      </left>
      <right/>
      <top style="medium">
        <color indexed="64"/>
      </top>
      <bottom/>
      <diagonal/>
    </border>
    <border>
      <left style="thin">
        <color theme="6" tint="-0.499984740745262"/>
      </left>
      <right style="medium">
        <color indexed="64"/>
      </right>
      <top style="thin">
        <color indexed="64"/>
      </top>
      <bottom style="thin">
        <color theme="6" tint="-0.499984740745262"/>
      </bottom>
      <diagonal/>
    </border>
    <border>
      <left style="thin">
        <color theme="6" tint="-0.499984740745262"/>
      </left>
      <right style="medium">
        <color indexed="64"/>
      </right>
      <top style="thin">
        <color theme="6" tint="-0.499984740745262"/>
      </top>
      <bottom/>
      <diagonal/>
    </border>
    <border>
      <left style="thin">
        <color theme="6" tint="-0.499984740745262"/>
      </left>
      <right style="medium">
        <color indexed="64"/>
      </right>
      <top/>
      <bottom/>
      <diagonal/>
    </border>
    <border>
      <left style="medium">
        <color indexed="64"/>
      </left>
      <right/>
      <top/>
      <bottom/>
      <diagonal/>
    </border>
    <border>
      <left style="thin">
        <color indexed="64"/>
      </left>
      <right style="medium">
        <color indexed="64"/>
      </right>
      <top/>
      <bottom style="thin">
        <color indexed="64"/>
      </bottom>
      <diagonal/>
    </border>
    <border>
      <left/>
      <right/>
      <top style="thin">
        <color indexed="64"/>
      </top>
      <bottom/>
      <diagonal/>
    </border>
    <border>
      <left style="thin">
        <color indexed="64"/>
      </left>
      <right/>
      <top style="thin">
        <color indexed="64"/>
      </top>
      <bottom/>
      <diagonal/>
    </border>
    <border>
      <left style="thin">
        <color indexed="64"/>
      </left>
      <right style="medium">
        <color indexed="64"/>
      </right>
      <top style="thin">
        <color indexed="64"/>
      </top>
      <bottom/>
      <diagonal/>
    </border>
    <border>
      <left/>
      <right/>
      <top style="thin">
        <color indexed="64"/>
      </top>
      <bottom style="medium">
        <color indexed="64"/>
      </bottom>
      <diagonal/>
    </border>
    <border>
      <left style="medium">
        <color indexed="64"/>
      </left>
      <right style="thin">
        <color indexed="64"/>
      </right>
      <top/>
      <bottom style="thin">
        <color indexed="64"/>
      </bottom>
      <diagonal/>
    </border>
    <border>
      <left style="thin">
        <color theme="1" tint="0.34998626667073579"/>
      </left>
      <right/>
      <top style="double">
        <color theme="1" tint="0.34998626667073579"/>
      </top>
      <bottom style="medium">
        <color theme="1" tint="0.34998626667073579"/>
      </bottom>
      <diagonal/>
    </border>
    <border>
      <left/>
      <right/>
      <top style="double">
        <color theme="1" tint="0.34998626667073579"/>
      </top>
      <bottom style="medium">
        <color theme="1" tint="0.34998626667073579"/>
      </bottom>
      <diagonal/>
    </border>
    <border>
      <left/>
      <right style="thin">
        <color theme="1" tint="0.34998626667073579"/>
      </right>
      <top style="double">
        <color theme="1" tint="0.34998626667073579"/>
      </top>
      <bottom style="medium">
        <color theme="1" tint="0.34998626667073579"/>
      </bottom>
      <diagonal/>
    </border>
    <border>
      <left style="thin">
        <color theme="1" tint="0.34998626667073579"/>
      </left>
      <right/>
      <top/>
      <bottom style="double">
        <color indexed="64"/>
      </bottom>
      <diagonal/>
    </border>
    <border>
      <left/>
      <right/>
      <top/>
      <bottom style="double">
        <color indexed="64"/>
      </bottom>
      <diagonal/>
    </border>
    <border>
      <left/>
      <right style="thin">
        <color theme="1" tint="0.34998626667073579"/>
      </right>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style="thin">
        <color indexed="64"/>
      </right>
      <top/>
      <bottom style="double">
        <color indexed="64"/>
      </bottom>
      <diagonal/>
    </border>
    <border>
      <left style="thin">
        <color indexed="64"/>
      </left>
      <right/>
      <top/>
      <bottom style="double">
        <color indexed="64"/>
      </bottom>
      <diagonal/>
    </border>
    <border>
      <left/>
      <right style="thin">
        <color indexed="64"/>
      </right>
      <top/>
      <bottom style="double">
        <color indexed="64"/>
      </bottom>
      <diagonal/>
    </border>
    <border>
      <left style="thin">
        <color theme="1" tint="0.34998626667073579"/>
      </left>
      <right/>
      <top/>
      <bottom/>
      <diagonal/>
    </border>
    <border>
      <left/>
      <right style="thin">
        <color theme="1" tint="0.34998626667073579"/>
      </right>
      <top/>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style="thin">
        <color theme="1" tint="0.34998626667073579"/>
      </left>
      <right style="thin">
        <color theme="1" tint="0.34998626667073579"/>
      </right>
      <top style="thin">
        <color theme="1" tint="0.34998626667073579"/>
      </top>
      <bottom style="medium">
        <color theme="1" tint="0.34998626667073579"/>
      </bottom>
      <diagonal/>
    </border>
    <border>
      <left style="thin">
        <color theme="1" tint="0.34998626667073579"/>
      </left>
      <right style="thin">
        <color theme="1" tint="0.34998626667073579"/>
      </right>
      <top style="thin">
        <color theme="1" tint="0.34998626667073579"/>
      </top>
      <bottom/>
      <diagonal/>
    </border>
    <border>
      <left style="thin">
        <color theme="1" tint="0.34998626667073579"/>
      </left>
      <right/>
      <top style="thin">
        <color theme="1" tint="0.34998626667073579"/>
      </top>
      <bottom style="double">
        <color theme="1" tint="0.34998626667073579"/>
      </bottom>
      <diagonal/>
    </border>
    <border>
      <left/>
      <right/>
      <top style="thin">
        <color theme="1" tint="0.34998626667073579"/>
      </top>
      <bottom style="double">
        <color theme="1" tint="0.34998626667073579"/>
      </bottom>
      <diagonal/>
    </border>
    <border>
      <left/>
      <right style="thin">
        <color theme="1" tint="0.34998626667073579"/>
      </right>
      <top style="thin">
        <color theme="1" tint="0.34998626667073579"/>
      </top>
      <bottom style="double">
        <color theme="1" tint="0.34998626667073579"/>
      </bottom>
      <diagonal/>
    </border>
    <border>
      <left style="medium">
        <color indexed="64"/>
      </left>
      <right style="medium">
        <color indexed="64"/>
      </right>
      <top style="medium">
        <color indexed="64"/>
      </top>
      <bottom/>
      <diagonal/>
    </border>
    <border>
      <left style="medium">
        <color indexed="64"/>
      </left>
      <right style="medium">
        <color indexed="64"/>
      </right>
      <top/>
      <bottom style="thin">
        <color indexed="64"/>
      </bottom>
      <diagonal/>
    </border>
    <border>
      <left/>
      <right style="medium">
        <color indexed="64"/>
      </right>
      <top/>
      <bottom/>
      <diagonal/>
    </border>
    <border>
      <left style="thin">
        <color auto="1"/>
      </left>
      <right/>
      <top style="medium">
        <color auto="1"/>
      </top>
      <bottom style="medium">
        <color auto="1"/>
      </bottom>
      <diagonal/>
    </border>
    <border>
      <left style="thin">
        <color auto="1"/>
      </left>
      <right style="thin">
        <color auto="1"/>
      </right>
      <top style="thin">
        <color auto="1"/>
      </top>
      <bottom/>
      <diagonal/>
    </border>
    <border>
      <left style="thin">
        <color auto="1"/>
      </left>
      <right/>
      <top style="thin">
        <color auto="1"/>
      </top>
      <bottom/>
      <diagonal/>
    </border>
    <border>
      <left style="thin">
        <color auto="1"/>
      </left>
      <right style="thin">
        <color auto="1"/>
      </right>
      <top style="medium">
        <color auto="1"/>
      </top>
      <bottom style="medium">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medium">
        <color auto="1"/>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style="medium">
        <color indexed="64"/>
      </right>
      <top style="medium">
        <color indexed="64"/>
      </top>
      <bottom/>
      <diagonal/>
    </border>
    <border>
      <left style="medium">
        <color indexed="64"/>
      </left>
      <right style="thin">
        <color auto="1"/>
      </right>
      <top style="thin">
        <color auto="1"/>
      </top>
      <bottom/>
      <diagonal/>
    </border>
    <border>
      <left style="thin">
        <color auto="1"/>
      </left>
      <right style="medium">
        <color indexed="64"/>
      </right>
      <top style="thin">
        <color auto="1"/>
      </top>
      <bottom/>
      <diagonal/>
    </border>
    <border>
      <left style="medium">
        <color indexed="64"/>
      </left>
      <right style="thin">
        <color auto="1"/>
      </right>
      <top style="medium">
        <color auto="1"/>
      </top>
      <bottom style="medium">
        <color indexed="64"/>
      </bottom>
      <diagonal/>
    </border>
    <border>
      <left style="thin">
        <color auto="1"/>
      </left>
      <right style="medium">
        <color indexed="64"/>
      </right>
      <top style="medium">
        <color auto="1"/>
      </top>
      <bottom style="medium">
        <color indexed="64"/>
      </bottom>
      <diagonal/>
    </border>
    <border>
      <left/>
      <right/>
      <top style="thin">
        <color indexed="64"/>
      </top>
      <bottom style="medium">
        <color indexed="64"/>
      </bottom>
      <diagonal/>
    </border>
    <border>
      <left style="medium">
        <color indexed="64"/>
      </left>
      <right/>
      <top style="thin">
        <color auto="1"/>
      </top>
      <bottom/>
      <diagonal/>
    </border>
    <border>
      <left/>
      <right/>
      <top style="thin">
        <color auto="1"/>
      </top>
      <bottom/>
      <diagonal/>
    </border>
    <border>
      <left style="thin">
        <color auto="1"/>
      </left>
      <right style="medium">
        <color indexed="64"/>
      </right>
      <top style="thin">
        <color auto="1"/>
      </top>
      <bottom style="thin">
        <color auto="1"/>
      </bottom>
      <diagonal/>
    </border>
    <border>
      <left style="medium">
        <color indexed="64"/>
      </left>
      <right/>
      <top style="thin">
        <color auto="1"/>
      </top>
      <bottom style="thin">
        <color auto="1"/>
      </bottom>
      <diagonal/>
    </border>
    <border>
      <left style="medium">
        <color indexed="64"/>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medium">
        <color indexed="64"/>
      </left>
      <right/>
      <top style="medium">
        <color indexed="64"/>
      </top>
      <bottom style="thin">
        <color auto="1"/>
      </bottom>
      <diagonal/>
    </border>
    <border>
      <left style="thin">
        <color auto="1"/>
      </left>
      <right style="thin">
        <color auto="1"/>
      </right>
      <top style="thin">
        <color auto="1"/>
      </top>
      <bottom style="thin">
        <color auto="1"/>
      </bottom>
      <diagonal/>
    </border>
    <border>
      <left/>
      <right/>
      <top style="thin">
        <color auto="1"/>
      </top>
      <bottom style="thin">
        <color auto="1"/>
      </bottom>
      <diagonal/>
    </border>
    <border>
      <left style="thin">
        <color auto="1"/>
      </left>
      <right/>
      <top style="thin">
        <color auto="1"/>
      </top>
      <bottom style="thin">
        <color auto="1"/>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auto="1"/>
      </top>
      <bottom style="thin">
        <color auto="1"/>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s>
  <cellStyleXfs count="35082">
    <xf numFmtId="0" fontId="0" fillId="0" borderId="0"/>
    <xf numFmtId="43" fontId="2" fillId="0" borderId="0" applyFont="0" applyFill="0" applyBorder="0" applyAlignment="0" applyProtection="0"/>
    <xf numFmtId="43" fontId="1" fillId="0" borderId="0" applyFont="0" applyFill="0" applyBorder="0" applyAlignment="0" applyProtection="0"/>
    <xf numFmtId="0" fontId="1" fillId="0" borderId="0"/>
    <xf numFmtId="0" fontId="2" fillId="0" borderId="0"/>
    <xf numFmtId="0" fontId="2" fillId="0" borderId="0"/>
    <xf numFmtId="9" fontId="2" fillId="0" borderId="0" applyFont="0" applyFill="0" applyBorder="0" applyAlignment="0" applyProtection="0"/>
    <xf numFmtId="43" fontId="1" fillId="0" borderId="0" applyFont="0" applyFill="0" applyBorder="0" applyAlignment="0" applyProtection="0"/>
    <xf numFmtId="0" fontId="8" fillId="0" borderId="0"/>
    <xf numFmtId="0" fontId="8" fillId="0" borderId="0"/>
    <xf numFmtId="166" fontId="8" fillId="0" borderId="0" applyFont="0" applyFill="0" applyBorder="0" applyAlignment="0" applyProtection="0"/>
    <xf numFmtId="0" fontId="2" fillId="0" borderId="0"/>
    <xf numFmtId="0" fontId="8" fillId="0" borderId="0"/>
    <xf numFmtId="0" fontId="1" fillId="0" borderId="0"/>
    <xf numFmtId="9" fontId="1" fillId="0" borderId="0" applyFont="0" applyFill="0" applyBorder="0" applyAlignment="0" applyProtection="0"/>
    <xf numFmtId="0" fontId="2" fillId="0" borderId="0"/>
    <xf numFmtId="0" fontId="2" fillId="0" borderId="0"/>
    <xf numFmtId="0" fontId="11" fillId="0" borderId="0" applyNumberFormat="0" applyFill="0" applyBorder="0" applyAlignment="0" applyProtection="0">
      <alignment vertical="top"/>
      <protection locked="0"/>
    </xf>
    <xf numFmtId="0" fontId="27" fillId="0" borderId="0"/>
    <xf numFmtId="168" fontId="28" fillId="37" borderId="0"/>
    <xf numFmtId="169" fontId="28" fillId="37" borderId="0"/>
    <xf numFmtId="168" fontId="28" fillId="37" borderId="0"/>
    <xf numFmtId="0" fontId="29" fillId="38" borderId="0" applyNumberFormat="0" applyBorder="0" applyAlignment="0" applyProtection="0"/>
    <xf numFmtId="0" fontId="4" fillId="13" borderId="0" applyNumberFormat="0" applyBorder="0" applyAlignment="0" applyProtection="0"/>
    <xf numFmtId="168" fontId="30" fillId="38" borderId="0" applyNumberFormat="0" applyBorder="0" applyAlignment="0" applyProtection="0"/>
    <xf numFmtId="168" fontId="30" fillId="38" borderId="0" applyNumberFormat="0" applyBorder="0" applyAlignment="0" applyProtection="0"/>
    <xf numFmtId="169" fontId="30" fillId="38" borderId="0" applyNumberFormat="0" applyBorder="0" applyAlignment="0" applyProtection="0"/>
    <xf numFmtId="0" fontId="29" fillId="38"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168" fontId="30" fillId="38" borderId="0" applyNumberFormat="0" applyBorder="0" applyAlignment="0" applyProtection="0"/>
    <xf numFmtId="169" fontId="30" fillId="38" borderId="0" applyNumberFormat="0" applyBorder="0" applyAlignment="0" applyProtection="0"/>
    <xf numFmtId="168" fontId="30" fillId="38" borderId="0" applyNumberFormat="0" applyBorder="0" applyAlignment="0" applyProtection="0"/>
    <xf numFmtId="168" fontId="30" fillId="38" borderId="0" applyNumberFormat="0" applyBorder="0" applyAlignment="0" applyProtection="0"/>
    <xf numFmtId="169" fontId="30" fillId="38" borderId="0" applyNumberFormat="0" applyBorder="0" applyAlignment="0" applyProtection="0"/>
    <xf numFmtId="168" fontId="30" fillId="38" borderId="0" applyNumberFormat="0" applyBorder="0" applyAlignment="0" applyProtection="0"/>
    <xf numFmtId="168" fontId="30" fillId="38" borderId="0" applyNumberFormat="0" applyBorder="0" applyAlignment="0" applyProtection="0"/>
    <xf numFmtId="169" fontId="30" fillId="38" borderId="0" applyNumberFormat="0" applyBorder="0" applyAlignment="0" applyProtection="0"/>
    <xf numFmtId="168" fontId="30" fillId="38" borderId="0" applyNumberFormat="0" applyBorder="0" applyAlignment="0" applyProtection="0"/>
    <xf numFmtId="168" fontId="30" fillId="38" borderId="0" applyNumberFormat="0" applyBorder="0" applyAlignment="0" applyProtection="0"/>
    <xf numFmtId="169" fontId="30" fillId="38" borderId="0" applyNumberFormat="0" applyBorder="0" applyAlignment="0" applyProtection="0"/>
    <xf numFmtId="168" fontId="30" fillId="38" borderId="0" applyNumberFormat="0" applyBorder="0" applyAlignment="0" applyProtection="0"/>
    <xf numFmtId="0" fontId="29" fillId="38" borderId="0" applyNumberFormat="0" applyBorder="0" applyAlignment="0" applyProtection="0"/>
    <xf numFmtId="0" fontId="29" fillId="39" borderId="0" applyNumberFormat="0" applyBorder="0" applyAlignment="0" applyProtection="0"/>
    <xf numFmtId="0" fontId="4" fillId="17" borderId="0" applyNumberFormat="0" applyBorder="0" applyAlignment="0" applyProtection="0"/>
    <xf numFmtId="168" fontId="30" fillId="39" borderId="0" applyNumberFormat="0" applyBorder="0" applyAlignment="0" applyProtection="0"/>
    <xf numFmtId="168" fontId="30" fillId="39" borderId="0" applyNumberFormat="0" applyBorder="0" applyAlignment="0" applyProtection="0"/>
    <xf numFmtId="169" fontId="30" fillId="39" borderId="0" applyNumberFormat="0" applyBorder="0" applyAlignment="0" applyProtection="0"/>
    <xf numFmtId="0" fontId="29" fillId="39"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168" fontId="30" fillId="39" borderId="0" applyNumberFormat="0" applyBorder="0" applyAlignment="0" applyProtection="0"/>
    <xf numFmtId="169" fontId="30" fillId="39" borderId="0" applyNumberFormat="0" applyBorder="0" applyAlignment="0" applyProtection="0"/>
    <xf numFmtId="168" fontId="30" fillId="39" borderId="0" applyNumberFormat="0" applyBorder="0" applyAlignment="0" applyProtection="0"/>
    <xf numFmtId="168" fontId="30" fillId="39" borderId="0" applyNumberFormat="0" applyBorder="0" applyAlignment="0" applyProtection="0"/>
    <xf numFmtId="169" fontId="30" fillId="39" borderId="0" applyNumberFormat="0" applyBorder="0" applyAlignment="0" applyProtection="0"/>
    <xf numFmtId="168" fontId="30" fillId="39" borderId="0" applyNumberFormat="0" applyBorder="0" applyAlignment="0" applyProtection="0"/>
    <xf numFmtId="168" fontId="30" fillId="39" borderId="0" applyNumberFormat="0" applyBorder="0" applyAlignment="0" applyProtection="0"/>
    <xf numFmtId="169" fontId="30" fillId="39" borderId="0" applyNumberFormat="0" applyBorder="0" applyAlignment="0" applyProtection="0"/>
    <xf numFmtId="168" fontId="30" fillId="39" borderId="0" applyNumberFormat="0" applyBorder="0" applyAlignment="0" applyProtection="0"/>
    <xf numFmtId="168" fontId="30" fillId="39" borderId="0" applyNumberFormat="0" applyBorder="0" applyAlignment="0" applyProtection="0"/>
    <xf numFmtId="169" fontId="30" fillId="39" borderId="0" applyNumberFormat="0" applyBorder="0" applyAlignment="0" applyProtection="0"/>
    <xf numFmtId="168" fontId="30" fillId="39" borderId="0" applyNumberFormat="0" applyBorder="0" applyAlignment="0" applyProtection="0"/>
    <xf numFmtId="0" fontId="29" fillId="39" borderId="0" applyNumberFormat="0" applyBorder="0" applyAlignment="0" applyProtection="0"/>
    <xf numFmtId="0" fontId="29" fillId="40" borderId="0" applyNumberFormat="0" applyBorder="0" applyAlignment="0" applyProtection="0"/>
    <xf numFmtId="0" fontId="4" fillId="21" borderId="0" applyNumberFormat="0" applyBorder="0" applyAlignment="0" applyProtection="0"/>
    <xf numFmtId="168" fontId="30" fillId="40" borderId="0" applyNumberFormat="0" applyBorder="0" applyAlignment="0" applyProtection="0"/>
    <xf numFmtId="168" fontId="30" fillId="40" borderId="0" applyNumberFormat="0" applyBorder="0" applyAlignment="0" applyProtection="0"/>
    <xf numFmtId="169" fontId="30" fillId="40" borderId="0" applyNumberFormat="0" applyBorder="0" applyAlignment="0" applyProtection="0"/>
    <xf numFmtId="0" fontId="29" fillId="40"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168" fontId="30" fillId="40" borderId="0" applyNumberFormat="0" applyBorder="0" applyAlignment="0" applyProtection="0"/>
    <xf numFmtId="169" fontId="30" fillId="40" borderId="0" applyNumberFormat="0" applyBorder="0" applyAlignment="0" applyProtection="0"/>
    <xf numFmtId="168" fontId="30" fillId="40" borderId="0" applyNumberFormat="0" applyBorder="0" applyAlignment="0" applyProtection="0"/>
    <xf numFmtId="168" fontId="30" fillId="40" borderId="0" applyNumberFormat="0" applyBorder="0" applyAlignment="0" applyProtection="0"/>
    <xf numFmtId="169" fontId="30" fillId="40" borderId="0" applyNumberFormat="0" applyBorder="0" applyAlignment="0" applyProtection="0"/>
    <xf numFmtId="168" fontId="30" fillId="40" borderId="0" applyNumberFormat="0" applyBorder="0" applyAlignment="0" applyProtection="0"/>
    <xf numFmtId="168" fontId="30" fillId="40" borderId="0" applyNumberFormat="0" applyBorder="0" applyAlignment="0" applyProtection="0"/>
    <xf numFmtId="169" fontId="30" fillId="40" borderId="0" applyNumberFormat="0" applyBorder="0" applyAlignment="0" applyProtection="0"/>
    <xf numFmtId="168" fontId="30" fillId="40" borderId="0" applyNumberFormat="0" applyBorder="0" applyAlignment="0" applyProtection="0"/>
    <xf numFmtId="168" fontId="30" fillId="40" borderId="0" applyNumberFormat="0" applyBorder="0" applyAlignment="0" applyProtection="0"/>
    <xf numFmtId="169" fontId="30" fillId="40" borderId="0" applyNumberFormat="0" applyBorder="0" applyAlignment="0" applyProtection="0"/>
    <xf numFmtId="168" fontId="30" fillId="40" borderId="0" applyNumberFormat="0" applyBorder="0" applyAlignment="0" applyProtection="0"/>
    <xf numFmtId="0" fontId="29" fillId="40" borderId="0" applyNumberFormat="0" applyBorder="0" applyAlignment="0" applyProtection="0"/>
    <xf numFmtId="0" fontId="29" fillId="41" borderId="0" applyNumberFormat="0" applyBorder="0" applyAlignment="0" applyProtection="0"/>
    <xf numFmtId="0" fontId="4" fillId="25" borderId="0" applyNumberFormat="0" applyBorder="0" applyAlignment="0" applyProtection="0"/>
    <xf numFmtId="168" fontId="30" fillId="41" borderId="0" applyNumberFormat="0" applyBorder="0" applyAlignment="0" applyProtection="0"/>
    <xf numFmtId="168" fontId="30" fillId="41" borderId="0" applyNumberFormat="0" applyBorder="0" applyAlignment="0" applyProtection="0"/>
    <xf numFmtId="169" fontId="30" fillId="41" borderId="0" applyNumberFormat="0" applyBorder="0" applyAlignment="0" applyProtection="0"/>
    <xf numFmtId="0" fontId="29" fillId="41"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168" fontId="30" fillId="41" borderId="0" applyNumberFormat="0" applyBorder="0" applyAlignment="0" applyProtection="0"/>
    <xf numFmtId="169" fontId="30" fillId="41" borderId="0" applyNumberFormat="0" applyBorder="0" applyAlignment="0" applyProtection="0"/>
    <xf numFmtId="168" fontId="30" fillId="41" borderId="0" applyNumberFormat="0" applyBorder="0" applyAlignment="0" applyProtection="0"/>
    <xf numFmtId="168" fontId="30" fillId="41" borderId="0" applyNumberFormat="0" applyBorder="0" applyAlignment="0" applyProtection="0"/>
    <xf numFmtId="169" fontId="30" fillId="41" borderId="0" applyNumberFormat="0" applyBorder="0" applyAlignment="0" applyProtection="0"/>
    <xf numFmtId="168" fontId="30" fillId="41" borderId="0" applyNumberFormat="0" applyBorder="0" applyAlignment="0" applyProtection="0"/>
    <xf numFmtId="168" fontId="30" fillId="41" borderId="0" applyNumberFormat="0" applyBorder="0" applyAlignment="0" applyProtection="0"/>
    <xf numFmtId="169" fontId="30" fillId="41" borderId="0" applyNumberFormat="0" applyBorder="0" applyAlignment="0" applyProtection="0"/>
    <xf numFmtId="168" fontId="30" fillId="41" borderId="0" applyNumberFormat="0" applyBorder="0" applyAlignment="0" applyProtection="0"/>
    <xf numFmtId="168" fontId="30" fillId="41" borderId="0" applyNumberFormat="0" applyBorder="0" applyAlignment="0" applyProtection="0"/>
    <xf numFmtId="169" fontId="30" fillId="41" borderId="0" applyNumberFormat="0" applyBorder="0" applyAlignment="0" applyProtection="0"/>
    <xf numFmtId="168" fontId="30" fillId="41" borderId="0" applyNumberFormat="0" applyBorder="0" applyAlignment="0" applyProtection="0"/>
    <xf numFmtId="0" fontId="29" fillId="41" borderId="0" applyNumberFormat="0" applyBorder="0" applyAlignment="0" applyProtection="0"/>
    <xf numFmtId="0" fontId="29" fillId="42" borderId="0" applyNumberFormat="0" applyBorder="0" applyAlignment="0" applyProtection="0"/>
    <xf numFmtId="0" fontId="4" fillId="29" borderId="0" applyNumberFormat="0" applyBorder="0" applyAlignment="0" applyProtection="0"/>
    <xf numFmtId="168" fontId="30" fillId="42" borderId="0" applyNumberFormat="0" applyBorder="0" applyAlignment="0" applyProtection="0"/>
    <xf numFmtId="168" fontId="30" fillId="42" borderId="0" applyNumberFormat="0" applyBorder="0" applyAlignment="0" applyProtection="0"/>
    <xf numFmtId="169" fontId="30" fillId="42" borderId="0" applyNumberFormat="0" applyBorder="0" applyAlignment="0" applyProtection="0"/>
    <xf numFmtId="0" fontId="29" fillId="42"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168" fontId="30" fillId="42" borderId="0" applyNumberFormat="0" applyBorder="0" applyAlignment="0" applyProtection="0"/>
    <xf numFmtId="169" fontId="30" fillId="42" borderId="0" applyNumberFormat="0" applyBorder="0" applyAlignment="0" applyProtection="0"/>
    <xf numFmtId="168" fontId="30" fillId="42" borderId="0" applyNumberFormat="0" applyBorder="0" applyAlignment="0" applyProtection="0"/>
    <xf numFmtId="168" fontId="30" fillId="42" borderId="0" applyNumberFormat="0" applyBorder="0" applyAlignment="0" applyProtection="0"/>
    <xf numFmtId="169" fontId="30" fillId="42" borderId="0" applyNumberFormat="0" applyBorder="0" applyAlignment="0" applyProtection="0"/>
    <xf numFmtId="168" fontId="30" fillId="42" borderId="0" applyNumberFormat="0" applyBorder="0" applyAlignment="0" applyProtection="0"/>
    <xf numFmtId="168" fontId="30" fillId="42" borderId="0" applyNumberFormat="0" applyBorder="0" applyAlignment="0" applyProtection="0"/>
    <xf numFmtId="169" fontId="30" fillId="42" borderId="0" applyNumberFormat="0" applyBorder="0" applyAlignment="0" applyProtection="0"/>
    <xf numFmtId="168" fontId="30" fillId="42" borderId="0" applyNumberFormat="0" applyBorder="0" applyAlignment="0" applyProtection="0"/>
    <xf numFmtId="168" fontId="30" fillId="42" borderId="0" applyNumberFormat="0" applyBorder="0" applyAlignment="0" applyProtection="0"/>
    <xf numFmtId="169" fontId="30" fillId="42" borderId="0" applyNumberFormat="0" applyBorder="0" applyAlignment="0" applyProtection="0"/>
    <xf numFmtId="168" fontId="30" fillId="42" borderId="0" applyNumberFormat="0" applyBorder="0" applyAlignment="0" applyProtection="0"/>
    <xf numFmtId="0" fontId="29" fillId="42" borderId="0" applyNumberFormat="0" applyBorder="0" applyAlignment="0" applyProtection="0"/>
    <xf numFmtId="0" fontId="29" fillId="43" borderId="0" applyNumberFormat="0" applyBorder="0" applyAlignment="0" applyProtection="0"/>
    <xf numFmtId="0" fontId="4" fillId="33" borderId="0" applyNumberFormat="0" applyBorder="0" applyAlignment="0" applyProtection="0"/>
    <xf numFmtId="168" fontId="30" fillId="43" borderId="0" applyNumberFormat="0" applyBorder="0" applyAlignment="0" applyProtection="0"/>
    <xf numFmtId="168" fontId="30" fillId="43" borderId="0" applyNumberFormat="0" applyBorder="0" applyAlignment="0" applyProtection="0"/>
    <xf numFmtId="169" fontId="30" fillId="43" borderId="0" applyNumberFormat="0" applyBorder="0" applyAlignment="0" applyProtection="0"/>
    <xf numFmtId="0" fontId="29" fillId="4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168" fontId="30" fillId="43" borderId="0" applyNumberFormat="0" applyBorder="0" applyAlignment="0" applyProtection="0"/>
    <xf numFmtId="169" fontId="30" fillId="43" borderId="0" applyNumberFormat="0" applyBorder="0" applyAlignment="0" applyProtection="0"/>
    <xf numFmtId="168" fontId="30" fillId="43" borderId="0" applyNumberFormat="0" applyBorder="0" applyAlignment="0" applyProtection="0"/>
    <xf numFmtId="168" fontId="30" fillId="43" borderId="0" applyNumberFormat="0" applyBorder="0" applyAlignment="0" applyProtection="0"/>
    <xf numFmtId="169" fontId="30" fillId="43" borderId="0" applyNumberFormat="0" applyBorder="0" applyAlignment="0" applyProtection="0"/>
    <xf numFmtId="168" fontId="30" fillId="43" borderId="0" applyNumberFormat="0" applyBorder="0" applyAlignment="0" applyProtection="0"/>
    <xf numFmtId="168" fontId="30" fillId="43" borderId="0" applyNumberFormat="0" applyBorder="0" applyAlignment="0" applyProtection="0"/>
    <xf numFmtId="169" fontId="30" fillId="43" borderId="0" applyNumberFormat="0" applyBorder="0" applyAlignment="0" applyProtection="0"/>
    <xf numFmtId="168" fontId="30" fillId="43" borderId="0" applyNumberFormat="0" applyBorder="0" applyAlignment="0" applyProtection="0"/>
    <xf numFmtId="168" fontId="30" fillId="43" borderId="0" applyNumberFormat="0" applyBorder="0" applyAlignment="0" applyProtection="0"/>
    <xf numFmtId="169" fontId="30" fillId="43" borderId="0" applyNumberFormat="0" applyBorder="0" applyAlignment="0" applyProtection="0"/>
    <xf numFmtId="168" fontId="30" fillId="43" borderId="0" applyNumberFormat="0" applyBorder="0" applyAlignment="0" applyProtection="0"/>
    <xf numFmtId="0" fontId="29" fillId="43" borderId="0" applyNumberFormat="0" applyBorder="0" applyAlignment="0" applyProtection="0"/>
    <xf numFmtId="0" fontId="29" fillId="44" borderId="0" applyNumberFormat="0" applyBorder="0" applyAlignment="0" applyProtection="0"/>
    <xf numFmtId="0" fontId="4" fillId="14" borderId="0" applyNumberFormat="0" applyBorder="0" applyAlignment="0" applyProtection="0"/>
    <xf numFmtId="168" fontId="30" fillId="44" borderId="0" applyNumberFormat="0" applyBorder="0" applyAlignment="0" applyProtection="0"/>
    <xf numFmtId="168" fontId="30" fillId="44" borderId="0" applyNumberFormat="0" applyBorder="0" applyAlignment="0" applyProtection="0"/>
    <xf numFmtId="169" fontId="30" fillId="44" borderId="0" applyNumberFormat="0" applyBorder="0" applyAlignment="0" applyProtection="0"/>
    <xf numFmtId="0" fontId="29" fillId="4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168" fontId="30" fillId="44" borderId="0" applyNumberFormat="0" applyBorder="0" applyAlignment="0" applyProtection="0"/>
    <xf numFmtId="169" fontId="30" fillId="44" borderId="0" applyNumberFormat="0" applyBorder="0" applyAlignment="0" applyProtection="0"/>
    <xf numFmtId="168" fontId="30" fillId="44" borderId="0" applyNumberFormat="0" applyBorder="0" applyAlignment="0" applyProtection="0"/>
    <xf numFmtId="168" fontId="30" fillId="44" borderId="0" applyNumberFormat="0" applyBorder="0" applyAlignment="0" applyProtection="0"/>
    <xf numFmtId="169" fontId="30" fillId="44" borderId="0" applyNumberFormat="0" applyBorder="0" applyAlignment="0" applyProtection="0"/>
    <xf numFmtId="168" fontId="30" fillId="44" borderId="0" applyNumberFormat="0" applyBorder="0" applyAlignment="0" applyProtection="0"/>
    <xf numFmtId="168" fontId="30" fillId="44" borderId="0" applyNumberFormat="0" applyBorder="0" applyAlignment="0" applyProtection="0"/>
    <xf numFmtId="169" fontId="30" fillId="44" borderId="0" applyNumberFormat="0" applyBorder="0" applyAlignment="0" applyProtection="0"/>
    <xf numFmtId="168" fontId="30" fillId="44" borderId="0" applyNumberFormat="0" applyBorder="0" applyAlignment="0" applyProtection="0"/>
    <xf numFmtId="168" fontId="30" fillId="44" borderId="0" applyNumberFormat="0" applyBorder="0" applyAlignment="0" applyProtection="0"/>
    <xf numFmtId="169" fontId="30" fillId="44" borderId="0" applyNumberFormat="0" applyBorder="0" applyAlignment="0" applyProtection="0"/>
    <xf numFmtId="168" fontId="30" fillId="44" borderId="0" applyNumberFormat="0" applyBorder="0" applyAlignment="0" applyProtection="0"/>
    <xf numFmtId="0" fontId="29" fillId="44" borderId="0" applyNumberFormat="0" applyBorder="0" applyAlignment="0" applyProtection="0"/>
    <xf numFmtId="0" fontId="29" fillId="45" borderId="0" applyNumberFormat="0" applyBorder="0" applyAlignment="0" applyProtection="0"/>
    <xf numFmtId="0" fontId="4" fillId="18" borderId="0" applyNumberFormat="0" applyBorder="0" applyAlignment="0" applyProtection="0"/>
    <xf numFmtId="168" fontId="30" fillId="45" borderId="0" applyNumberFormat="0" applyBorder="0" applyAlignment="0" applyProtection="0"/>
    <xf numFmtId="168" fontId="30" fillId="45" borderId="0" applyNumberFormat="0" applyBorder="0" applyAlignment="0" applyProtection="0"/>
    <xf numFmtId="169" fontId="30" fillId="45" borderId="0" applyNumberFormat="0" applyBorder="0" applyAlignment="0" applyProtection="0"/>
    <xf numFmtId="0" fontId="29" fillId="45"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168" fontId="30" fillId="45" borderId="0" applyNumberFormat="0" applyBorder="0" applyAlignment="0" applyProtection="0"/>
    <xf numFmtId="169" fontId="30" fillId="45" borderId="0" applyNumberFormat="0" applyBorder="0" applyAlignment="0" applyProtection="0"/>
    <xf numFmtId="168" fontId="30" fillId="45" borderId="0" applyNumberFormat="0" applyBorder="0" applyAlignment="0" applyProtection="0"/>
    <xf numFmtId="168" fontId="30" fillId="45" borderId="0" applyNumberFormat="0" applyBorder="0" applyAlignment="0" applyProtection="0"/>
    <xf numFmtId="169" fontId="30" fillId="45" borderId="0" applyNumberFormat="0" applyBorder="0" applyAlignment="0" applyProtection="0"/>
    <xf numFmtId="168" fontId="30" fillId="45" borderId="0" applyNumberFormat="0" applyBorder="0" applyAlignment="0" applyProtection="0"/>
    <xf numFmtId="168" fontId="30" fillId="45" borderId="0" applyNumberFormat="0" applyBorder="0" applyAlignment="0" applyProtection="0"/>
    <xf numFmtId="169" fontId="30" fillId="45" borderId="0" applyNumberFormat="0" applyBorder="0" applyAlignment="0" applyProtection="0"/>
    <xf numFmtId="168" fontId="30" fillId="45" borderId="0" applyNumberFormat="0" applyBorder="0" applyAlignment="0" applyProtection="0"/>
    <xf numFmtId="168" fontId="30" fillId="45" borderId="0" applyNumberFormat="0" applyBorder="0" applyAlignment="0" applyProtection="0"/>
    <xf numFmtId="169" fontId="30" fillId="45" borderId="0" applyNumberFormat="0" applyBorder="0" applyAlignment="0" applyProtection="0"/>
    <xf numFmtId="168" fontId="30" fillId="45" borderId="0" applyNumberFormat="0" applyBorder="0" applyAlignment="0" applyProtection="0"/>
    <xf numFmtId="0" fontId="29" fillId="45" borderId="0" applyNumberFormat="0" applyBorder="0" applyAlignment="0" applyProtection="0"/>
    <xf numFmtId="0" fontId="29" fillId="46" borderId="0" applyNumberFormat="0" applyBorder="0" applyAlignment="0" applyProtection="0"/>
    <xf numFmtId="0" fontId="4" fillId="22" borderId="0" applyNumberFormat="0" applyBorder="0" applyAlignment="0" applyProtection="0"/>
    <xf numFmtId="168" fontId="30" fillId="46" borderId="0" applyNumberFormat="0" applyBorder="0" applyAlignment="0" applyProtection="0"/>
    <xf numFmtId="168" fontId="30" fillId="46" borderId="0" applyNumberFormat="0" applyBorder="0" applyAlignment="0" applyProtection="0"/>
    <xf numFmtId="169" fontId="30" fillId="46" borderId="0" applyNumberFormat="0" applyBorder="0" applyAlignment="0" applyProtection="0"/>
    <xf numFmtId="0" fontId="29" fillId="46"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168" fontId="30" fillId="46" borderId="0" applyNumberFormat="0" applyBorder="0" applyAlignment="0" applyProtection="0"/>
    <xf numFmtId="169" fontId="30" fillId="46" borderId="0" applyNumberFormat="0" applyBorder="0" applyAlignment="0" applyProtection="0"/>
    <xf numFmtId="168" fontId="30" fillId="46" borderId="0" applyNumberFormat="0" applyBorder="0" applyAlignment="0" applyProtection="0"/>
    <xf numFmtId="168" fontId="30" fillId="46" borderId="0" applyNumberFormat="0" applyBorder="0" applyAlignment="0" applyProtection="0"/>
    <xf numFmtId="169" fontId="30" fillId="46" borderId="0" applyNumberFormat="0" applyBorder="0" applyAlignment="0" applyProtection="0"/>
    <xf numFmtId="168" fontId="30" fillId="46" borderId="0" applyNumberFormat="0" applyBorder="0" applyAlignment="0" applyProtection="0"/>
    <xf numFmtId="168" fontId="30" fillId="46" borderId="0" applyNumberFormat="0" applyBorder="0" applyAlignment="0" applyProtection="0"/>
    <xf numFmtId="169" fontId="30" fillId="46" borderId="0" applyNumberFormat="0" applyBorder="0" applyAlignment="0" applyProtection="0"/>
    <xf numFmtId="168" fontId="30" fillId="46" borderId="0" applyNumberFormat="0" applyBorder="0" applyAlignment="0" applyProtection="0"/>
    <xf numFmtId="168" fontId="30" fillId="46" borderId="0" applyNumberFormat="0" applyBorder="0" applyAlignment="0" applyProtection="0"/>
    <xf numFmtId="169" fontId="30" fillId="46" borderId="0" applyNumberFormat="0" applyBorder="0" applyAlignment="0" applyProtection="0"/>
    <xf numFmtId="168" fontId="30" fillId="46" borderId="0" applyNumberFormat="0" applyBorder="0" applyAlignment="0" applyProtection="0"/>
    <xf numFmtId="0" fontId="29" fillId="46" borderId="0" applyNumberFormat="0" applyBorder="0" applyAlignment="0" applyProtection="0"/>
    <xf numFmtId="0" fontId="29" fillId="41" borderId="0" applyNumberFormat="0" applyBorder="0" applyAlignment="0" applyProtection="0"/>
    <xf numFmtId="0" fontId="4" fillId="26" borderId="0" applyNumberFormat="0" applyBorder="0" applyAlignment="0" applyProtection="0"/>
    <xf numFmtId="168" fontId="30" fillId="41" borderId="0" applyNumberFormat="0" applyBorder="0" applyAlignment="0" applyProtection="0"/>
    <xf numFmtId="168" fontId="30" fillId="41" borderId="0" applyNumberFormat="0" applyBorder="0" applyAlignment="0" applyProtection="0"/>
    <xf numFmtId="169" fontId="30" fillId="41" borderId="0" applyNumberFormat="0" applyBorder="0" applyAlignment="0" applyProtection="0"/>
    <xf numFmtId="0" fontId="29" fillId="41"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168" fontId="30" fillId="41" borderId="0" applyNumberFormat="0" applyBorder="0" applyAlignment="0" applyProtection="0"/>
    <xf numFmtId="169" fontId="30" fillId="41" borderId="0" applyNumberFormat="0" applyBorder="0" applyAlignment="0" applyProtection="0"/>
    <xf numFmtId="168" fontId="30" fillId="41" borderId="0" applyNumberFormat="0" applyBorder="0" applyAlignment="0" applyProtection="0"/>
    <xf numFmtId="168" fontId="30" fillId="41" borderId="0" applyNumberFormat="0" applyBorder="0" applyAlignment="0" applyProtection="0"/>
    <xf numFmtId="169" fontId="30" fillId="41" borderId="0" applyNumberFormat="0" applyBorder="0" applyAlignment="0" applyProtection="0"/>
    <xf numFmtId="168" fontId="30" fillId="41" borderId="0" applyNumberFormat="0" applyBorder="0" applyAlignment="0" applyProtection="0"/>
    <xf numFmtId="168" fontId="30" fillId="41" borderId="0" applyNumberFormat="0" applyBorder="0" applyAlignment="0" applyProtection="0"/>
    <xf numFmtId="169" fontId="30" fillId="41" borderId="0" applyNumberFormat="0" applyBorder="0" applyAlignment="0" applyProtection="0"/>
    <xf numFmtId="168" fontId="30" fillId="41" borderId="0" applyNumberFormat="0" applyBorder="0" applyAlignment="0" applyProtection="0"/>
    <xf numFmtId="168" fontId="30" fillId="41" borderId="0" applyNumberFormat="0" applyBorder="0" applyAlignment="0" applyProtection="0"/>
    <xf numFmtId="169" fontId="30" fillId="41" borderId="0" applyNumberFormat="0" applyBorder="0" applyAlignment="0" applyProtection="0"/>
    <xf numFmtId="168" fontId="30" fillId="41" borderId="0" applyNumberFormat="0" applyBorder="0" applyAlignment="0" applyProtection="0"/>
    <xf numFmtId="0" fontId="29" fillId="41" borderId="0" applyNumberFormat="0" applyBorder="0" applyAlignment="0" applyProtection="0"/>
    <xf numFmtId="0" fontId="29" fillId="44" borderId="0" applyNumberFormat="0" applyBorder="0" applyAlignment="0" applyProtection="0"/>
    <xf numFmtId="0" fontId="4" fillId="30" borderId="0" applyNumberFormat="0" applyBorder="0" applyAlignment="0" applyProtection="0"/>
    <xf numFmtId="168" fontId="30" fillId="44" borderId="0" applyNumberFormat="0" applyBorder="0" applyAlignment="0" applyProtection="0"/>
    <xf numFmtId="168" fontId="30" fillId="44" borderId="0" applyNumberFormat="0" applyBorder="0" applyAlignment="0" applyProtection="0"/>
    <xf numFmtId="169" fontId="30" fillId="44" borderId="0" applyNumberFormat="0" applyBorder="0" applyAlignment="0" applyProtection="0"/>
    <xf numFmtId="0" fontId="29" fillId="44"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168" fontId="30" fillId="44" borderId="0" applyNumberFormat="0" applyBorder="0" applyAlignment="0" applyProtection="0"/>
    <xf numFmtId="169" fontId="30" fillId="44" borderId="0" applyNumberFormat="0" applyBorder="0" applyAlignment="0" applyProtection="0"/>
    <xf numFmtId="168" fontId="30" fillId="44" borderId="0" applyNumberFormat="0" applyBorder="0" applyAlignment="0" applyProtection="0"/>
    <xf numFmtId="168" fontId="30" fillId="44" borderId="0" applyNumberFormat="0" applyBorder="0" applyAlignment="0" applyProtection="0"/>
    <xf numFmtId="169" fontId="30" fillId="44" borderId="0" applyNumberFormat="0" applyBorder="0" applyAlignment="0" applyProtection="0"/>
    <xf numFmtId="168" fontId="30" fillId="44" borderId="0" applyNumberFormat="0" applyBorder="0" applyAlignment="0" applyProtection="0"/>
    <xf numFmtId="168" fontId="30" fillId="44" borderId="0" applyNumberFormat="0" applyBorder="0" applyAlignment="0" applyProtection="0"/>
    <xf numFmtId="169" fontId="30" fillId="44" borderId="0" applyNumberFormat="0" applyBorder="0" applyAlignment="0" applyProtection="0"/>
    <xf numFmtId="168" fontId="30" fillId="44" borderId="0" applyNumberFormat="0" applyBorder="0" applyAlignment="0" applyProtection="0"/>
    <xf numFmtId="168" fontId="30" fillId="44" borderId="0" applyNumberFormat="0" applyBorder="0" applyAlignment="0" applyProtection="0"/>
    <xf numFmtId="169" fontId="30" fillId="44" borderId="0" applyNumberFormat="0" applyBorder="0" applyAlignment="0" applyProtection="0"/>
    <xf numFmtId="168" fontId="30" fillId="44" borderId="0" applyNumberFormat="0" applyBorder="0" applyAlignment="0" applyProtection="0"/>
    <xf numFmtId="0" fontId="29" fillId="44" borderId="0" applyNumberFormat="0" applyBorder="0" applyAlignment="0" applyProtection="0"/>
    <xf numFmtId="0" fontId="29" fillId="47" borderId="0" applyNumberFormat="0" applyBorder="0" applyAlignment="0" applyProtection="0"/>
    <xf numFmtId="0" fontId="4" fillId="34" borderId="0" applyNumberFormat="0" applyBorder="0" applyAlignment="0" applyProtection="0"/>
    <xf numFmtId="168" fontId="30" fillId="47" borderId="0" applyNumberFormat="0" applyBorder="0" applyAlignment="0" applyProtection="0"/>
    <xf numFmtId="168" fontId="30" fillId="47" borderId="0" applyNumberFormat="0" applyBorder="0" applyAlignment="0" applyProtection="0"/>
    <xf numFmtId="169" fontId="30" fillId="47" borderId="0" applyNumberFormat="0" applyBorder="0" applyAlignment="0" applyProtection="0"/>
    <xf numFmtId="0" fontId="29" fillId="47"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168" fontId="30" fillId="47" borderId="0" applyNumberFormat="0" applyBorder="0" applyAlignment="0" applyProtection="0"/>
    <xf numFmtId="169" fontId="30" fillId="47" borderId="0" applyNumberFormat="0" applyBorder="0" applyAlignment="0" applyProtection="0"/>
    <xf numFmtId="168" fontId="30" fillId="47" borderId="0" applyNumberFormat="0" applyBorder="0" applyAlignment="0" applyProtection="0"/>
    <xf numFmtId="168" fontId="30" fillId="47" borderId="0" applyNumberFormat="0" applyBorder="0" applyAlignment="0" applyProtection="0"/>
    <xf numFmtId="169" fontId="30" fillId="47" borderId="0" applyNumberFormat="0" applyBorder="0" applyAlignment="0" applyProtection="0"/>
    <xf numFmtId="168" fontId="30" fillId="47" borderId="0" applyNumberFormat="0" applyBorder="0" applyAlignment="0" applyProtection="0"/>
    <xf numFmtId="168" fontId="30" fillId="47" borderId="0" applyNumberFormat="0" applyBorder="0" applyAlignment="0" applyProtection="0"/>
    <xf numFmtId="169" fontId="30" fillId="47" borderId="0" applyNumberFormat="0" applyBorder="0" applyAlignment="0" applyProtection="0"/>
    <xf numFmtId="168" fontId="30" fillId="47" borderId="0" applyNumberFormat="0" applyBorder="0" applyAlignment="0" applyProtection="0"/>
    <xf numFmtId="168" fontId="30" fillId="47" borderId="0" applyNumberFormat="0" applyBorder="0" applyAlignment="0" applyProtection="0"/>
    <xf numFmtId="169" fontId="30" fillId="47" borderId="0" applyNumberFormat="0" applyBorder="0" applyAlignment="0" applyProtection="0"/>
    <xf numFmtId="168" fontId="30" fillId="47" borderId="0" applyNumberFormat="0" applyBorder="0" applyAlignment="0" applyProtection="0"/>
    <xf numFmtId="0" fontId="29" fillId="47" borderId="0" applyNumberFormat="0" applyBorder="0" applyAlignment="0" applyProtection="0"/>
    <xf numFmtId="0" fontId="31" fillId="48" borderId="0" applyNumberFormat="0" applyBorder="0" applyAlignment="0" applyProtection="0"/>
    <xf numFmtId="0" fontId="32" fillId="15" borderId="0" applyNumberFormat="0" applyBorder="0" applyAlignment="0" applyProtection="0"/>
    <xf numFmtId="168" fontId="33" fillId="48" borderId="0" applyNumberFormat="0" applyBorder="0" applyAlignment="0" applyProtection="0"/>
    <xf numFmtId="168" fontId="33" fillId="48" borderId="0" applyNumberFormat="0" applyBorder="0" applyAlignment="0" applyProtection="0"/>
    <xf numFmtId="169" fontId="33" fillId="48" borderId="0" applyNumberFormat="0" applyBorder="0" applyAlignment="0" applyProtection="0"/>
    <xf numFmtId="0" fontId="31" fillId="48" borderId="0" applyNumberFormat="0" applyBorder="0" applyAlignment="0" applyProtection="0"/>
    <xf numFmtId="0" fontId="32" fillId="15" borderId="0" applyNumberFormat="0" applyBorder="0" applyAlignment="0" applyProtection="0"/>
    <xf numFmtId="0" fontId="32" fillId="15" borderId="0" applyNumberFormat="0" applyBorder="0" applyAlignment="0" applyProtection="0"/>
    <xf numFmtId="0" fontId="32" fillId="15" borderId="0" applyNumberFormat="0" applyBorder="0" applyAlignment="0" applyProtection="0"/>
    <xf numFmtId="0" fontId="32" fillId="15" borderId="0" applyNumberFormat="0" applyBorder="0" applyAlignment="0" applyProtection="0"/>
    <xf numFmtId="0" fontId="32" fillId="15" borderId="0" applyNumberFormat="0" applyBorder="0" applyAlignment="0" applyProtection="0"/>
    <xf numFmtId="0" fontId="32" fillId="15" borderId="0" applyNumberFormat="0" applyBorder="0" applyAlignment="0" applyProtection="0"/>
    <xf numFmtId="0" fontId="32" fillId="15" borderId="0" applyNumberFormat="0" applyBorder="0" applyAlignment="0" applyProtection="0"/>
    <xf numFmtId="168" fontId="33" fillId="48" borderId="0" applyNumberFormat="0" applyBorder="0" applyAlignment="0" applyProtection="0"/>
    <xf numFmtId="169" fontId="33" fillId="48" borderId="0" applyNumberFormat="0" applyBorder="0" applyAlignment="0" applyProtection="0"/>
    <xf numFmtId="168" fontId="33" fillId="48" borderId="0" applyNumberFormat="0" applyBorder="0" applyAlignment="0" applyProtection="0"/>
    <xf numFmtId="168" fontId="33" fillId="48" borderId="0" applyNumberFormat="0" applyBorder="0" applyAlignment="0" applyProtection="0"/>
    <xf numFmtId="169" fontId="33" fillId="48" borderId="0" applyNumberFormat="0" applyBorder="0" applyAlignment="0" applyProtection="0"/>
    <xf numFmtId="168" fontId="33" fillId="48" borderId="0" applyNumberFormat="0" applyBorder="0" applyAlignment="0" applyProtection="0"/>
    <xf numFmtId="168" fontId="33" fillId="48" borderId="0" applyNumberFormat="0" applyBorder="0" applyAlignment="0" applyProtection="0"/>
    <xf numFmtId="169" fontId="33" fillId="48" borderId="0" applyNumberFormat="0" applyBorder="0" applyAlignment="0" applyProtection="0"/>
    <xf numFmtId="168" fontId="33" fillId="48" borderId="0" applyNumberFormat="0" applyBorder="0" applyAlignment="0" applyProtection="0"/>
    <xf numFmtId="168" fontId="33" fillId="48" borderId="0" applyNumberFormat="0" applyBorder="0" applyAlignment="0" applyProtection="0"/>
    <xf numFmtId="169" fontId="33" fillId="48" borderId="0" applyNumberFormat="0" applyBorder="0" applyAlignment="0" applyProtection="0"/>
    <xf numFmtId="168" fontId="33" fillId="48" borderId="0" applyNumberFormat="0" applyBorder="0" applyAlignment="0" applyProtection="0"/>
    <xf numFmtId="0" fontId="31" fillId="48" borderId="0" applyNumberFormat="0" applyBorder="0" applyAlignment="0" applyProtection="0"/>
    <xf numFmtId="0" fontId="31" fillId="45" borderId="0" applyNumberFormat="0" applyBorder="0" applyAlignment="0" applyProtection="0"/>
    <xf numFmtId="0" fontId="32" fillId="19" borderId="0" applyNumberFormat="0" applyBorder="0" applyAlignment="0" applyProtection="0"/>
    <xf numFmtId="168" fontId="33" fillId="45" borderId="0" applyNumberFormat="0" applyBorder="0" applyAlignment="0" applyProtection="0"/>
    <xf numFmtId="168" fontId="33" fillId="45" borderId="0" applyNumberFormat="0" applyBorder="0" applyAlignment="0" applyProtection="0"/>
    <xf numFmtId="169" fontId="33" fillId="45" borderId="0" applyNumberFormat="0" applyBorder="0" applyAlignment="0" applyProtection="0"/>
    <xf numFmtId="0" fontId="31" fillId="45" borderId="0" applyNumberFormat="0" applyBorder="0" applyAlignment="0" applyProtection="0"/>
    <xf numFmtId="0" fontId="32" fillId="19" borderId="0" applyNumberFormat="0" applyBorder="0" applyAlignment="0" applyProtection="0"/>
    <xf numFmtId="0" fontId="32" fillId="19" borderId="0" applyNumberFormat="0" applyBorder="0" applyAlignment="0" applyProtection="0"/>
    <xf numFmtId="0" fontId="32" fillId="19" borderId="0" applyNumberFormat="0" applyBorder="0" applyAlignment="0" applyProtection="0"/>
    <xf numFmtId="0" fontId="32" fillId="19" borderId="0" applyNumberFormat="0" applyBorder="0" applyAlignment="0" applyProtection="0"/>
    <xf numFmtId="0" fontId="32" fillId="19" borderId="0" applyNumberFormat="0" applyBorder="0" applyAlignment="0" applyProtection="0"/>
    <xf numFmtId="0" fontId="32" fillId="19" borderId="0" applyNumberFormat="0" applyBorder="0" applyAlignment="0" applyProtection="0"/>
    <xf numFmtId="0" fontId="32" fillId="19" borderId="0" applyNumberFormat="0" applyBorder="0" applyAlignment="0" applyProtection="0"/>
    <xf numFmtId="168" fontId="33" fillId="45" borderId="0" applyNumberFormat="0" applyBorder="0" applyAlignment="0" applyProtection="0"/>
    <xf numFmtId="169" fontId="33" fillId="45" borderId="0" applyNumberFormat="0" applyBorder="0" applyAlignment="0" applyProtection="0"/>
    <xf numFmtId="168" fontId="33" fillId="45" borderId="0" applyNumberFormat="0" applyBorder="0" applyAlignment="0" applyProtection="0"/>
    <xf numFmtId="168" fontId="33" fillId="45" borderId="0" applyNumberFormat="0" applyBorder="0" applyAlignment="0" applyProtection="0"/>
    <xf numFmtId="169" fontId="33" fillId="45" borderId="0" applyNumberFormat="0" applyBorder="0" applyAlignment="0" applyProtection="0"/>
    <xf numFmtId="168" fontId="33" fillId="45" borderId="0" applyNumberFormat="0" applyBorder="0" applyAlignment="0" applyProtection="0"/>
    <xf numFmtId="168" fontId="33" fillId="45" borderId="0" applyNumberFormat="0" applyBorder="0" applyAlignment="0" applyProtection="0"/>
    <xf numFmtId="169" fontId="33" fillId="45" borderId="0" applyNumberFormat="0" applyBorder="0" applyAlignment="0" applyProtection="0"/>
    <xf numFmtId="168" fontId="33" fillId="45" borderId="0" applyNumberFormat="0" applyBorder="0" applyAlignment="0" applyProtection="0"/>
    <xf numFmtId="168" fontId="33" fillId="45" borderId="0" applyNumberFormat="0" applyBorder="0" applyAlignment="0" applyProtection="0"/>
    <xf numFmtId="169" fontId="33" fillId="45" borderId="0" applyNumberFormat="0" applyBorder="0" applyAlignment="0" applyProtection="0"/>
    <xf numFmtId="168" fontId="33" fillId="45" borderId="0" applyNumberFormat="0" applyBorder="0" applyAlignment="0" applyProtection="0"/>
    <xf numFmtId="0" fontId="31" fillId="45" borderId="0" applyNumberFormat="0" applyBorder="0" applyAlignment="0" applyProtection="0"/>
    <xf numFmtId="0" fontId="31" fillId="46" borderId="0" applyNumberFormat="0" applyBorder="0" applyAlignment="0" applyProtection="0"/>
    <xf numFmtId="0" fontId="32" fillId="23" borderId="0" applyNumberFormat="0" applyBorder="0" applyAlignment="0" applyProtection="0"/>
    <xf numFmtId="168" fontId="33" fillId="46" borderId="0" applyNumberFormat="0" applyBorder="0" applyAlignment="0" applyProtection="0"/>
    <xf numFmtId="168" fontId="33" fillId="46" borderId="0" applyNumberFormat="0" applyBorder="0" applyAlignment="0" applyProtection="0"/>
    <xf numFmtId="169" fontId="33" fillId="46" borderId="0" applyNumberFormat="0" applyBorder="0" applyAlignment="0" applyProtection="0"/>
    <xf numFmtId="0" fontId="31" fillId="46" borderId="0" applyNumberFormat="0" applyBorder="0" applyAlignment="0" applyProtection="0"/>
    <xf numFmtId="0" fontId="32" fillId="23" borderId="0" applyNumberFormat="0" applyBorder="0" applyAlignment="0" applyProtection="0"/>
    <xf numFmtId="0" fontId="32" fillId="23" borderId="0" applyNumberFormat="0" applyBorder="0" applyAlignment="0" applyProtection="0"/>
    <xf numFmtId="0" fontId="32" fillId="23" borderId="0" applyNumberFormat="0" applyBorder="0" applyAlignment="0" applyProtection="0"/>
    <xf numFmtId="0" fontId="32" fillId="23" borderId="0" applyNumberFormat="0" applyBorder="0" applyAlignment="0" applyProtection="0"/>
    <xf numFmtId="0" fontId="32" fillId="23" borderId="0" applyNumberFormat="0" applyBorder="0" applyAlignment="0" applyProtection="0"/>
    <xf numFmtId="0" fontId="32" fillId="23" borderId="0" applyNumberFormat="0" applyBorder="0" applyAlignment="0" applyProtection="0"/>
    <xf numFmtId="0" fontId="32" fillId="23" borderId="0" applyNumberFormat="0" applyBorder="0" applyAlignment="0" applyProtection="0"/>
    <xf numFmtId="168" fontId="33" fillId="46" borderId="0" applyNumberFormat="0" applyBorder="0" applyAlignment="0" applyProtection="0"/>
    <xf numFmtId="169" fontId="33" fillId="46" borderId="0" applyNumberFormat="0" applyBorder="0" applyAlignment="0" applyProtection="0"/>
    <xf numFmtId="168" fontId="33" fillId="46" borderId="0" applyNumberFormat="0" applyBorder="0" applyAlignment="0" applyProtection="0"/>
    <xf numFmtId="168" fontId="33" fillId="46" borderId="0" applyNumberFormat="0" applyBorder="0" applyAlignment="0" applyProtection="0"/>
    <xf numFmtId="169" fontId="33" fillId="46" borderId="0" applyNumberFormat="0" applyBorder="0" applyAlignment="0" applyProtection="0"/>
    <xf numFmtId="168" fontId="33" fillId="46" borderId="0" applyNumberFormat="0" applyBorder="0" applyAlignment="0" applyProtection="0"/>
    <xf numFmtId="168" fontId="33" fillId="46" borderId="0" applyNumberFormat="0" applyBorder="0" applyAlignment="0" applyProtection="0"/>
    <xf numFmtId="169" fontId="33" fillId="46" borderId="0" applyNumberFormat="0" applyBorder="0" applyAlignment="0" applyProtection="0"/>
    <xf numFmtId="168" fontId="33" fillId="46" borderId="0" applyNumberFormat="0" applyBorder="0" applyAlignment="0" applyProtection="0"/>
    <xf numFmtId="168" fontId="33" fillId="46" borderId="0" applyNumberFormat="0" applyBorder="0" applyAlignment="0" applyProtection="0"/>
    <xf numFmtId="169" fontId="33" fillId="46" borderId="0" applyNumberFormat="0" applyBorder="0" applyAlignment="0" applyProtection="0"/>
    <xf numFmtId="168" fontId="33" fillId="46" borderId="0" applyNumberFormat="0" applyBorder="0" applyAlignment="0" applyProtection="0"/>
    <xf numFmtId="0" fontId="31" fillId="46" borderId="0" applyNumberFormat="0" applyBorder="0" applyAlignment="0" applyProtection="0"/>
    <xf numFmtId="0" fontId="31" fillId="49" borderId="0" applyNumberFormat="0" applyBorder="0" applyAlignment="0" applyProtection="0"/>
    <xf numFmtId="0" fontId="32" fillId="27" borderId="0" applyNumberFormat="0" applyBorder="0" applyAlignment="0" applyProtection="0"/>
    <xf numFmtId="168" fontId="33" fillId="49" borderId="0" applyNumberFormat="0" applyBorder="0" applyAlignment="0" applyProtection="0"/>
    <xf numFmtId="168" fontId="33" fillId="49" borderId="0" applyNumberFormat="0" applyBorder="0" applyAlignment="0" applyProtection="0"/>
    <xf numFmtId="169" fontId="33" fillId="49" borderId="0" applyNumberFormat="0" applyBorder="0" applyAlignment="0" applyProtection="0"/>
    <xf numFmtId="0" fontId="31" fillId="49" borderId="0" applyNumberFormat="0" applyBorder="0" applyAlignment="0" applyProtection="0"/>
    <xf numFmtId="0" fontId="32" fillId="27" borderId="0" applyNumberFormat="0" applyBorder="0" applyAlignment="0" applyProtection="0"/>
    <xf numFmtId="0" fontId="32" fillId="27" borderId="0" applyNumberFormat="0" applyBorder="0" applyAlignment="0" applyProtection="0"/>
    <xf numFmtId="0" fontId="32" fillId="27" borderId="0" applyNumberFormat="0" applyBorder="0" applyAlignment="0" applyProtection="0"/>
    <xf numFmtId="0" fontId="32" fillId="27" borderId="0" applyNumberFormat="0" applyBorder="0" applyAlignment="0" applyProtection="0"/>
    <xf numFmtId="0" fontId="32" fillId="27" borderId="0" applyNumberFormat="0" applyBorder="0" applyAlignment="0" applyProtection="0"/>
    <xf numFmtId="0" fontId="32" fillId="27" borderId="0" applyNumberFormat="0" applyBorder="0" applyAlignment="0" applyProtection="0"/>
    <xf numFmtId="0" fontId="32" fillId="27" borderId="0" applyNumberFormat="0" applyBorder="0" applyAlignment="0" applyProtection="0"/>
    <xf numFmtId="168" fontId="33" fillId="49" borderId="0" applyNumberFormat="0" applyBorder="0" applyAlignment="0" applyProtection="0"/>
    <xf numFmtId="169" fontId="33" fillId="49" borderId="0" applyNumberFormat="0" applyBorder="0" applyAlignment="0" applyProtection="0"/>
    <xf numFmtId="168" fontId="33" fillId="49" borderId="0" applyNumberFormat="0" applyBorder="0" applyAlignment="0" applyProtection="0"/>
    <xf numFmtId="168" fontId="33" fillId="49" borderId="0" applyNumberFormat="0" applyBorder="0" applyAlignment="0" applyProtection="0"/>
    <xf numFmtId="169" fontId="33" fillId="49" borderId="0" applyNumberFormat="0" applyBorder="0" applyAlignment="0" applyProtection="0"/>
    <xf numFmtId="168" fontId="33" fillId="49" borderId="0" applyNumberFormat="0" applyBorder="0" applyAlignment="0" applyProtection="0"/>
    <xf numFmtId="168" fontId="33" fillId="49" borderId="0" applyNumberFormat="0" applyBorder="0" applyAlignment="0" applyProtection="0"/>
    <xf numFmtId="169" fontId="33" fillId="49" borderId="0" applyNumberFormat="0" applyBorder="0" applyAlignment="0" applyProtection="0"/>
    <xf numFmtId="168" fontId="33" fillId="49" borderId="0" applyNumberFormat="0" applyBorder="0" applyAlignment="0" applyProtection="0"/>
    <xf numFmtId="168" fontId="33" fillId="49" borderId="0" applyNumberFormat="0" applyBorder="0" applyAlignment="0" applyProtection="0"/>
    <xf numFmtId="169" fontId="33" fillId="49" borderId="0" applyNumberFormat="0" applyBorder="0" applyAlignment="0" applyProtection="0"/>
    <xf numFmtId="168" fontId="33" fillId="49" borderId="0" applyNumberFormat="0" applyBorder="0" applyAlignment="0" applyProtection="0"/>
    <xf numFmtId="0" fontId="31" fillId="49" borderId="0" applyNumberFormat="0" applyBorder="0" applyAlignment="0" applyProtection="0"/>
    <xf numFmtId="0" fontId="31" fillId="50" borderId="0" applyNumberFormat="0" applyBorder="0" applyAlignment="0" applyProtection="0"/>
    <xf numFmtId="0" fontId="32" fillId="31" borderId="0" applyNumberFormat="0" applyBorder="0" applyAlignment="0" applyProtection="0"/>
    <xf numFmtId="168" fontId="33" fillId="50" borderId="0" applyNumberFormat="0" applyBorder="0" applyAlignment="0" applyProtection="0"/>
    <xf numFmtId="168" fontId="33" fillId="50" borderId="0" applyNumberFormat="0" applyBorder="0" applyAlignment="0" applyProtection="0"/>
    <xf numFmtId="169" fontId="33" fillId="50" borderId="0" applyNumberFormat="0" applyBorder="0" applyAlignment="0" applyProtection="0"/>
    <xf numFmtId="0" fontId="31" fillId="50" borderId="0" applyNumberFormat="0" applyBorder="0" applyAlignment="0" applyProtection="0"/>
    <xf numFmtId="0" fontId="32" fillId="31" borderId="0" applyNumberFormat="0" applyBorder="0" applyAlignment="0" applyProtection="0"/>
    <xf numFmtId="0" fontId="32" fillId="31" borderId="0" applyNumberFormat="0" applyBorder="0" applyAlignment="0" applyProtection="0"/>
    <xf numFmtId="0" fontId="32" fillId="31" borderId="0" applyNumberFormat="0" applyBorder="0" applyAlignment="0" applyProtection="0"/>
    <xf numFmtId="0" fontId="32" fillId="31" borderId="0" applyNumberFormat="0" applyBorder="0" applyAlignment="0" applyProtection="0"/>
    <xf numFmtId="0" fontId="32" fillId="31" borderId="0" applyNumberFormat="0" applyBorder="0" applyAlignment="0" applyProtection="0"/>
    <xf numFmtId="0" fontId="32" fillId="31" borderId="0" applyNumberFormat="0" applyBorder="0" applyAlignment="0" applyProtection="0"/>
    <xf numFmtId="0" fontId="32" fillId="31" borderId="0" applyNumberFormat="0" applyBorder="0" applyAlignment="0" applyProtection="0"/>
    <xf numFmtId="168" fontId="33" fillId="50" borderId="0" applyNumberFormat="0" applyBorder="0" applyAlignment="0" applyProtection="0"/>
    <xf numFmtId="169" fontId="33" fillId="50" borderId="0" applyNumberFormat="0" applyBorder="0" applyAlignment="0" applyProtection="0"/>
    <xf numFmtId="168" fontId="33" fillId="50" borderId="0" applyNumberFormat="0" applyBorder="0" applyAlignment="0" applyProtection="0"/>
    <xf numFmtId="168" fontId="33" fillId="50" borderId="0" applyNumberFormat="0" applyBorder="0" applyAlignment="0" applyProtection="0"/>
    <xf numFmtId="169" fontId="33" fillId="50" borderId="0" applyNumberFormat="0" applyBorder="0" applyAlignment="0" applyProtection="0"/>
    <xf numFmtId="168" fontId="33" fillId="50" borderId="0" applyNumberFormat="0" applyBorder="0" applyAlignment="0" applyProtection="0"/>
    <xf numFmtId="168" fontId="33" fillId="50" borderId="0" applyNumberFormat="0" applyBorder="0" applyAlignment="0" applyProtection="0"/>
    <xf numFmtId="169" fontId="33" fillId="50" borderId="0" applyNumberFormat="0" applyBorder="0" applyAlignment="0" applyProtection="0"/>
    <xf numFmtId="168" fontId="33" fillId="50" borderId="0" applyNumberFormat="0" applyBorder="0" applyAlignment="0" applyProtection="0"/>
    <xf numFmtId="168" fontId="33" fillId="50" borderId="0" applyNumberFormat="0" applyBorder="0" applyAlignment="0" applyProtection="0"/>
    <xf numFmtId="169" fontId="33" fillId="50" borderId="0" applyNumberFormat="0" applyBorder="0" applyAlignment="0" applyProtection="0"/>
    <xf numFmtId="168" fontId="33" fillId="50" borderId="0" applyNumberFormat="0" applyBorder="0" applyAlignment="0" applyProtection="0"/>
    <xf numFmtId="0" fontId="31" fillId="50" borderId="0" applyNumberFormat="0" applyBorder="0" applyAlignment="0" applyProtection="0"/>
    <xf numFmtId="0" fontId="31" fillId="51" borderId="0" applyNumberFormat="0" applyBorder="0" applyAlignment="0" applyProtection="0"/>
    <xf numFmtId="0" fontId="32" fillId="35" borderId="0" applyNumberFormat="0" applyBorder="0" applyAlignment="0" applyProtection="0"/>
    <xf numFmtId="168" fontId="33" fillId="51" borderId="0" applyNumberFormat="0" applyBorder="0" applyAlignment="0" applyProtection="0"/>
    <xf numFmtId="168" fontId="33" fillId="51" borderId="0" applyNumberFormat="0" applyBorder="0" applyAlignment="0" applyProtection="0"/>
    <xf numFmtId="169" fontId="33" fillId="51" borderId="0" applyNumberFormat="0" applyBorder="0" applyAlignment="0" applyProtection="0"/>
    <xf numFmtId="0" fontId="31" fillId="51"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168" fontId="33" fillId="51" borderId="0" applyNumberFormat="0" applyBorder="0" applyAlignment="0" applyProtection="0"/>
    <xf numFmtId="169" fontId="33" fillId="51" borderId="0" applyNumberFormat="0" applyBorder="0" applyAlignment="0" applyProtection="0"/>
    <xf numFmtId="168" fontId="33" fillId="51" borderId="0" applyNumberFormat="0" applyBorder="0" applyAlignment="0" applyProtection="0"/>
    <xf numFmtId="168" fontId="33" fillId="51" borderId="0" applyNumberFormat="0" applyBorder="0" applyAlignment="0" applyProtection="0"/>
    <xf numFmtId="169" fontId="33" fillId="51" borderId="0" applyNumberFormat="0" applyBorder="0" applyAlignment="0" applyProtection="0"/>
    <xf numFmtId="168" fontId="33" fillId="51" borderId="0" applyNumberFormat="0" applyBorder="0" applyAlignment="0" applyProtection="0"/>
    <xf numFmtId="168" fontId="33" fillId="51" borderId="0" applyNumberFormat="0" applyBorder="0" applyAlignment="0" applyProtection="0"/>
    <xf numFmtId="169" fontId="33" fillId="51" borderId="0" applyNumberFormat="0" applyBorder="0" applyAlignment="0" applyProtection="0"/>
    <xf numFmtId="168" fontId="33" fillId="51" borderId="0" applyNumberFormat="0" applyBorder="0" applyAlignment="0" applyProtection="0"/>
    <xf numFmtId="168" fontId="33" fillId="51" borderId="0" applyNumberFormat="0" applyBorder="0" applyAlignment="0" applyProtection="0"/>
    <xf numFmtId="169" fontId="33" fillId="51" borderId="0" applyNumberFormat="0" applyBorder="0" applyAlignment="0" applyProtection="0"/>
    <xf numFmtId="168" fontId="33" fillId="51" borderId="0" applyNumberFormat="0" applyBorder="0" applyAlignment="0" applyProtection="0"/>
    <xf numFmtId="0" fontId="31" fillId="51" borderId="0" applyNumberFormat="0" applyBorder="0" applyAlignment="0" applyProtection="0"/>
    <xf numFmtId="0" fontId="29" fillId="52" borderId="0" applyNumberFormat="0" applyBorder="0" applyAlignment="0" applyProtection="0"/>
    <xf numFmtId="0" fontId="29" fillId="52" borderId="0" applyNumberFormat="0" applyBorder="0" applyAlignment="0" applyProtection="0"/>
    <xf numFmtId="0" fontId="31" fillId="53" borderId="0" applyNumberFormat="0" applyBorder="0" applyAlignment="0" applyProtection="0"/>
    <xf numFmtId="0" fontId="31" fillId="54" borderId="0" applyNumberFormat="0" applyBorder="0" applyAlignment="0" applyProtection="0"/>
    <xf numFmtId="0" fontId="32" fillId="12" borderId="0" applyNumberFormat="0" applyBorder="0" applyAlignment="0" applyProtection="0"/>
    <xf numFmtId="168" fontId="33" fillId="54" borderId="0" applyNumberFormat="0" applyBorder="0" applyAlignment="0" applyProtection="0"/>
    <xf numFmtId="168" fontId="33" fillId="54" borderId="0" applyNumberFormat="0" applyBorder="0" applyAlignment="0" applyProtection="0"/>
    <xf numFmtId="169" fontId="33" fillId="54" borderId="0" applyNumberFormat="0" applyBorder="0" applyAlignment="0" applyProtection="0"/>
    <xf numFmtId="0" fontId="31" fillId="54" borderId="0" applyNumberFormat="0" applyBorder="0" applyAlignment="0" applyProtection="0"/>
    <xf numFmtId="0" fontId="32" fillId="12" borderId="0" applyNumberFormat="0" applyBorder="0" applyAlignment="0" applyProtection="0"/>
    <xf numFmtId="0" fontId="32" fillId="12" borderId="0" applyNumberFormat="0" applyBorder="0" applyAlignment="0" applyProtection="0"/>
    <xf numFmtId="0" fontId="32" fillId="12" borderId="0" applyNumberFormat="0" applyBorder="0" applyAlignment="0" applyProtection="0"/>
    <xf numFmtId="0" fontId="32" fillId="12" borderId="0" applyNumberFormat="0" applyBorder="0" applyAlignment="0" applyProtection="0"/>
    <xf numFmtId="0" fontId="32" fillId="12" borderId="0" applyNumberFormat="0" applyBorder="0" applyAlignment="0" applyProtection="0"/>
    <xf numFmtId="0" fontId="32" fillId="12" borderId="0" applyNumberFormat="0" applyBorder="0" applyAlignment="0" applyProtection="0"/>
    <xf numFmtId="0" fontId="32" fillId="12" borderId="0" applyNumberFormat="0" applyBorder="0" applyAlignment="0" applyProtection="0"/>
    <xf numFmtId="168" fontId="33" fillId="54" borderId="0" applyNumberFormat="0" applyBorder="0" applyAlignment="0" applyProtection="0"/>
    <xf numFmtId="169" fontId="33" fillId="54" borderId="0" applyNumberFormat="0" applyBorder="0" applyAlignment="0" applyProtection="0"/>
    <xf numFmtId="168" fontId="33" fillId="54" borderId="0" applyNumberFormat="0" applyBorder="0" applyAlignment="0" applyProtection="0"/>
    <xf numFmtId="168" fontId="33" fillId="54" borderId="0" applyNumberFormat="0" applyBorder="0" applyAlignment="0" applyProtection="0"/>
    <xf numFmtId="169" fontId="33" fillId="54" borderId="0" applyNumberFormat="0" applyBorder="0" applyAlignment="0" applyProtection="0"/>
    <xf numFmtId="168" fontId="33" fillId="54" borderId="0" applyNumberFormat="0" applyBorder="0" applyAlignment="0" applyProtection="0"/>
    <xf numFmtId="168" fontId="33" fillId="54" borderId="0" applyNumberFormat="0" applyBorder="0" applyAlignment="0" applyProtection="0"/>
    <xf numFmtId="169" fontId="33" fillId="54" borderId="0" applyNumberFormat="0" applyBorder="0" applyAlignment="0" applyProtection="0"/>
    <xf numFmtId="168" fontId="33" fillId="54" borderId="0" applyNumberFormat="0" applyBorder="0" applyAlignment="0" applyProtection="0"/>
    <xf numFmtId="168" fontId="33" fillId="54" borderId="0" applyNumberFormat="0" applyBorder="0" applyAlignment="0" applyProtection="0"/>
    <xf numFmtId="169" fontId="33" fillId="54" borderId="0" applyNumberFormat="0" applyBorder="0" applyAlignment="0" applyProtection="0"/>
    <xf numFmtId="168" fontId="33" fillId="54" borderId="0" applyNumberFormat="0" applyBorder="0" applyAlignment="0" applyProtection="0"/>
    <xf numFmtId="0" fontId="31" fillId="54" borderId="0" applyNumberFormat="0" applyBorder="0" applyAlignment="0" applyProtection="0"/>
    <xf numFmtId="0" fontId="31" fillId="54" borderId="0" applyNumberFormat="0" applyBorder="0" applyAlignment="0" applyProtection="0"/>
    <xf numFmtId="0" fontId="31" fillId="54" borderId="0" applyNumberFormat="0" applyBorder="0" applyAlignment="0" applyProtection="0"/>
    <xf numFmtId="0" fontId="29" fillId="55" borderId="0" applyNumberFormat="0" applyBorder="0" applyAlignment="0" applyProtection="0"/>
    <xf numFmtId="0" fontId="29" fillId="56" borderId="0" applyNumberFormat="0" applyBorder="0" applyAlignment="0" applyProtection="0"/>
    <xf numFmtId="0" fontId="31" fillId="57" borderId="0" applyNumberFormat="0" applyBorder="0" applyAlignment="0" applyProtection="0"/>
    <xf numFmtId="0" fontId="31" fillId="58" borderId="0" applyNumberFormat="0" applyBorder="0" applyAlignment="0" applyProtection="0"/>
    <xf numFmtId="0" fontId="32" fillId="16" borderId="0" applyNumberFormat="0" applyBorder="0" applyAlignment="0" applyProtection="0"/>
    <xf numFmtId="168" fontId="33" fillId="58" borderId="0" applyNumberFormat="0" applyBorder="0" applyAlignment="0" applyProtection="0"/>
    <xf numFmtId="168" fontId="33" fillId="58" borderId="0" applyNumberFormat="0" applyBorder="0" applyAlignment="0" applyProtection="0"/>
    <xf numFmtId="169" fontId="33" fillId="58" borderId="0" applyNumberFormat="0" applyBorder="0" applyAlignment="0" applyProtection="0"/>
    <xf numFmtId="0" fontId="31" fillId="58" borderId="0" applyNumberFormat="0" applyBorder="0" applyAlignment="0" applyProtection="0"/>
    <xf numFmtId="0" fontId="32" fillId="16" borderId="0" applyNumberFormat="0" applyBorder="0" applyAlignment="0" applyProtection="0"/>
    <xf numFmtId="0" fontId="32" fillId="16" borderId="0" applyNumberFormat="0" applyBorder="0" applyAlignment="0" applyProtection="0"/>
    <xf numFmtId="0" fontId="32" fillId="16" borderId="0" applyNumberFormat="0" applyBorder="0" applyAlignment="0" applyProtection="0"/>
    <xf numFmtId="0" fontId="32" fillId="16" borderId="0" applyNumberFormat="0" applyBorder="0" applyAlignment="0" applyProtection="0"/>
    <xf numFmtId="0" fontId="32" fillId="16" borderId="0" applyNumberFormat="0" applyBorder="0" applyAlignment="0" applyProtection="0"/>
    <xf numFmtId="0" fontId="32" fillId="16" borderId="0" applyNumberFormat="0" applyBorder="0" applyAlignment="0" applyProtection="0"/>
    <xf numFmtId="0" fontId="32" fillId="16" borderId="0" applyNumberFormat="0" applyBorder="0" applyAlignment="0" applyProtection="0"/>
    <xf numFmtId="168" fontId="33" fillId="58" borderId="0" applyNumberFormat="0" applyBorder="0" applyAlignment="0" applyProtection="0"/>
    <xf numFmtId="169" fontId="33" fillId="58" borderId="0" applyNumberFormat="0" applyBorder="0" applyAlignment="0" applyProtection="0"/>
    <xf numFmtId="168" fontId="33" fillId="58" borderId="0" applyNumberFormat="0" applyBorder="0" applyAlignment="0" applyProtection="0"/>
    <xf numFmtId="168" fontId="33" fillId="58" borderId="0" applyNumberFormat="0" applyBorder="0" applyAlignment="0" applyProtection="0"/>
    <xf numFmtId="169" fontId="33" fillId="58" borderId="0" applyNumberFormat="0" applyBorder="0" applyAlignment="0" applyProtection="0"/>
    <xf numFmtId="168" fontId="33" fillId="58" borderId="0" applyNumberFormat="0" applyBorder="0" applyAlignment="0" applyProtection="0"/>
    <xf numFmtId="168" fontId="33" fillId="58" borderId="0" applyNumberFormat="0" applyBorder="0" applyAlignment="0" applyProtection="0"/>
    <xf numFmtId="169" fontId="33" fillId="58" borderId="0" applyNumberFormat="0" applyBorder="0" applyAlignment="0" applyProtection="0"/>
    <xf numFmtId="168" fontId="33" fillId="58" borderId="0" applyNumberFormat="0" applyBorder="0" applyAlignment="0" applyProtection="0"/>
    <xf numFmtId="168" fontId="33" fillId="58" borderId="0" applyNumberFormat="0" applyBorder="0" applyAlignment="0" applyProtection="0"/>
    <xf numFmtId="169" fontId="33" fillId="58" borderId="0" applyNumberFormat="0" applyBorder="0" applyAlignment="0" applyProtection="0"/>
    <xf numFmtId="168" fontId="33" fillId="58" borderId="0" applyNumberFormat="0" applyBorder="0" applyAlignment="0" applyProtection="0"/>
    <xf numFmtId="0" fontId="31" fillId="58" borderId="0" applyNumberFormat="0" applyBorder="0" applyAlignment="0" applyProtection="0"/>
    <xf numFmtId="0" fontId="31" fillId="58" borderId="0" applyNumberFormat="0" applyBorder="0" applyAlignment="0" applyProtection="0"/>
    <xf numFmtId="0" fontId="31" fillId="58" borderId="0" applyNumberFormat="0" applyBorder="0" applyAlignment="0" applyProtection="0"/>
    <xf numFmtId="0" fontId="29" fillId="55" borderId="0" applyNumberFormat="0" applyBorder="0" applyAlignment="0" applyProtection="0"/>
    <xf numFmtId="0" fontId="29" fillId="59" borderId="0" applyNumberFormat="0" applyBorder="0" applyAlignment="0" applyProtection="0"/>
    <xf numFmtId="0" fontId="31" fillId="56" borderId="0" applyNumberFormat="0" applyBorder="0" applyAlignment="0" applyProtection="0"/>
    <xf numFmtId="0" fontId="31" fillId="60" borderId="0" applyNumberFormat="0" applyBorder="0" applyAlignment="0" applyProtection="0"/>
    <xf numFmtId="0" fontId="32" fillId="20" borderId="0" applyNumberFormat="0" applyBorder="0" applyAlignment="0" applyProtection="0"/>
    <xf numFmtId="168" fontId="33" fillId="60" borderId="0" applyNumberFormat="0" applyBorder="0" applyAlignment="0" applyProtection="0"/>
    <xf numFmtId="168" fontId="33" fillId="60" borderId="0" applyNumberFormat="0" applyBorder="0" applyAlignment="0" applyProtection="0"/>
    <xf numFmtId="169" fontId="33" fillId="60" borderId="0" applyNumberFormat="0" applyBorder="0" applyAlignment="0" applyProtection="0"/>
    <xf numFmtId="0" fontId="31" fillId="60" borderId="0" applyNumberFormat="0" applyBorder="0" applyAlignment="0" applyProtection="0"/>
    <xf numFmtId="0" fontId="32" fillId="20" borderId="0" applyNumberFormat="0" applyBorder="0" applyAlignment="0" applyProtection="0"/>
    <xf numFmtId="0" fontId="32" fillId="20" borderId="0" applyNumberFormat="0" applyBorder="0" applyAlignment="0" applyProtection="0"/>
    <xf numFmtId="0" fontId="32" fillId="20" borderId="0" applyNumberFormat="0" applyBorder="0" applyAlignment="0" applyProtection="0"/>
    <xf numFmtId="0" fontId="32" fillId="20" borderId="0" applyNumberFormat="0" applyBorder="0" applyAlignment="0" applyProtection="0"/>
    <xf numFmtId="0" fontId="32" fillId="20" borderId="0" applyNumberFormat="0" applyBorder="0" applyAlignment="0" applyProtection="0"/>
    <xf numFmtId="0" fontId="32" fillId="20" borderId="0" applyNumberFormat="0" applyBorder="0" applyAlignment="0" applyProtection="0"/>
    <xf numFmtId="0" fontId="32" fillId="20" borderId="0" applyNumberFormat="0" applyBorder="0" applyAlignment="0" applyProtection="0"/>
    <xf numFmtId="168" fontId="33" fillId="60" borderId="0" applyNumberFormat="0" applyBorder="0" applyAlignment="0" applyProtection="0"/>
    <xf numFmtId="169" fontId="33" fillId="60" borderId="0" applyNumberFormat="0" applyBorder="0" applyAlignment="0" applyProtection="0"/>
    <xf numFmtId="168" fontId="33" fillId="60" borderId="0" applyNumberFormat="0" applyBorder="0" applyAlignment="0" applyProtection="0"/>
    <xf numFmtId="168" fontId="33" fillId="60" borderId="0" applyNumberFormat="0" applyBorder="0" applyAlignment="0" applyProtection="0"/>
    <xf numFmtId="169" fontId="33" fillId="60" borderId="0" applyNumberFormat="0" applyBorder="0" applyAlignment="0" applyProtection="0"/>
    <xf numFmtId="168" fontId="33" fillId="60" borderId="0" applyNumberFormat="0" applyBorder="0" applyAlignment="0" applyProtection="0"/>
    <xf numFmtId="168" fontId="33" fillId="60" borderId="0" applyNumberFormat="0" applyBorder="0" applyAlignment="0" applyProtection="0"/>
    <xf numFmtId="169" fontId="33" fillId="60" borderId="0" applyNumberFormat="0" applyBorder="0" applyAlignment="0" applyProtection="0"/>
    <xf numFmtId="168" fontId="33" fillId="60" borderId="0" applyNumberFormat="0" applyBorder="0" applyAlignment="0" applyProtection="0"/>
    <xf numFmtId="168" fontId="33" fillId="60" borderId="0" applyNumberFormat="0" applyBorder="0" applyAlignment="0" applyProtection="0"/>
    <xf numFmtId="169" fontId="33" fillId="60" borderId="0" applyNumberFormat="0" applyBorder="0" applyAlignment="0" applyProtection="0"/>
    <xf numFmtId="168" fontId="33" fillId="60" borderId="0" applyNumberFormat="0" applyBorder="0" applyAlignment="0" applyProtection="0"/>
    <xf numFmtId="0" fontId="31" fillId="60" borderId="0" applyNumberFormat="0" applyBorder="0" applyAlignment="0" applyProtection="0"/>
    <xf numFmtId="0" fontId="31" fillId="60" borderId="0" applyNumberFormat="0" applyBorder="0" applyAlignment="0" applyProtection="0"/>
    <xf numFmtId="0" fontId="31" fillId="60" borderId="0" applyNumberFormat="0" applyBorder="0" applyAlignment="0" applyProtection="0"/>
    <xf numFmtId="0" fontId="29" fillId="52" borderId="0" applyNumberFormat="0" applyBorder="0" applyAlignment="0" applyProtection="0"/>
    <xf numFmtId="0" fontId="29" fillId="56" borderId="0" applyNumberFormat="0" applyBorder="0" applyAlignment="0" applyProtection="0"/>
    <xf numFmtId="0" fontId="31" fillId="56" borderId="0" applyNumberFormat="0" applyBorder="0" applyAlignment="0" applyProtection="0"/>
    <xf numFmtId="0" fontId="31" fillId="49" borderId="0" applyNumberFormat="0" applyBorder="0" applyAlignment="0" applyProtection="0"/>
    <xf numFmtId="0" fontId="32" fillId="24" borderId="0" applyNumberFormat="0" applyBorder="0" applyAlignment="0" applyProtection="0"/>
    <xf numFmtId="168" fontId="33" fillId="49" borderId="0" applyNumberFormat="0" applyBorder="0" applyAlignment="0" applyProtection="0"/>
    <xf numFmtId="168" fontId="33" fillId="49" borderId="0" applyNumberFormat="0" applyBorder="0" applyAlignment="0" applyProtection="0"/>
    <xf numFmtId="169" fontId="33" fillId="49" borderId="0" applyNumberFormat="0" applyBorder="0" applyAlignment="0" applyProtection="0"/>
    <xf numFmtId="0" fontId="31" fillId="49" borderId="0" applyNumberFormat="0" applyBorder="0" applyAlignment="0" applyProtection="0"/>
    <xf numFmtId="0" fontId="32" fillId="24" borderId="0" applyNumberFormat="0" applyBorder="0" applyAlignment="0" applyProtection="0"/>
    <xf numFmtId="0" fontId="32" fillId="24" borderId="0" applyNumberFormat="0" applyBorder="0" applyAlignment="0" applyProtection="0"/>
    <xf numFmtId="0" fontId="32" fillId="24" borderId="0" applyNumberFormat="0" applyBorder="0" applyAlignment="0" applyProtection="0"/>
    <xf numFmtId="0" fontId="32" fillId="24" borderId="0" applyNumberFormat="0" applyBorder="0" applyAlignment="0" applyProtection="0"/>
    <xf numFmtId="0" fontId="32" fillId="24" borderId="0" applyNumberFormat="0" applyBorder="0" applyAlignment="0" applyProtection="0"/>
    <xf numFmtId="0" fontId="32" fillId="24" borderId="0" applyNumberFormat="0" applyBorder="0" applyAlignment="0" applyProtection="0"/>
    <xf numFmtId="0" fontId="32" fillId="24" borderId="0" applyNumberFormat="0" applyBorder="0" applyAlignment="0" applyProtection="0"/>
    <xf numFmtId="168" fontId="33" fillId="49" borderId="0" applyNumberFormat="0" applyBorder="0" applyAlignment="0" applyProtection="0"/>
    <xf numFmtId="169" fontId="33" fillId="49" borderId="0" applyNumberFormat="0" applyBorder="0" applyAlignment="0" applyProtection="0"/>
    <xf numFmtId="168" fontId="33" fillId="49" borderId="0" applyNumberFormat="0" applyBorder="0" applyAlignment="0" applyProtection="0"/>
    <xf numFmtId="168" fontId="33" fillId="49" borderId="0" applyNumberFormat="0" applyBorder="0" applyAlignment="0" applyProtection="0"/>
    <xf numFmtId="169" fontId="33" fillId="49" borderId="0" applyNumberFormat="0" applyBorder="0" applyAlignment="0" applyProtection="0"/>
    <xf numFmtId="168" fontId="33" fillId="49" borderId="0" applyNumberFormat="0" applyBorder="0" applyAlignment="0" applyProtection="0"/>
    <xf numFmtId="168" fontId="33" fillId="49" borderId="0" applyNumberFormat="0" applyBorder="0" applyAlignment="0" applyProtection="0"/>
    <xf numFmtId="169" fontId="33" fillId="49" borderId="0" applyNumberFormat="0" applyBorder="0" applyAlignment="0" applyProtection="0"/>
    <xf numFmtId="168" fontId="33" fillId="49" borderId="0" applyNumberFormat="0" applyBorder="0" applyAlignment="0" applyProtection="0"/>
    <xf numFmtId="168" fontId="33" fillId="49" borderId="0" applyNumberFormat="0" applyBorder="0" applyAlignment="0" applyProtection="0"/>
    <xf numFmtId="169" fontId="33" fillId="49" borderId="0" applyNumberFormat="0" applyBorder="0" applyAlignment="0" applyProtection="0"/>
    <xf numFmtId="168" fontId="33" fillId="49" borderId="0" applyNumberFormat="0" applyBorder="0" applyAlignment="0" applyProtection="0"/>
    <xf numFmtId="0" fontId="31" fillId="49" borderId="0" applyNumberFormat="0" applyBorder="0" applyAlignment="0" applyProtection="0"/>
    <xf numFmtId="0" fontId="31" fillId="49" borderId="0" applyNumberFormat="0" applyBorder="0" applyAlignment="0" applyProtection="0"/>
    <xf numFmtId="0" fontId="31" fillId="49" borderId="0" applyNumberFormat="0" applyBorder="0" applyAlignment="0" applyProtection="0"/>
    <xf numFmtId="0" fontId="29" fillId="61" borderId="0" applyNumberFormat="0" applyBorder="0" applyAlignment="0" applyProtection="0"/>
    <xf numFmtId="0" fontId="29" fillId="52" borderId="0" applyNumberFormat="0" applyBorder="0" applyAlignment="0" applyProtection="0"/>
    <xf numFmtId="0" fontId="31" fillId="53" borderId="0" applyNumberFormat="0" applyBorder="0" applyAlignment="0" applyProtection="0"/>
    <xf numFmtId="0" fontId="31" fillId="50" borderId="0" applyNumberFormat="0" applyBorder="0" applyAlignment="0" applyProtection="0"/>
    <xf numFmtId="0" fontId="32" fillId="28" borderId="0" applyNumberFormat="0" applyBorder="0" applyAlignment="0" applyProtection="0"/>
    <xf numFmtId="168" fontId="33" fillId="50" borderId="0" applyNumberFormat="0" applyBorder="0" applyAlignment="0" applyProtection="0"/>
    <xf numFmtId="168" fontId="33" fillId="50" borderId="0" applyNumberFormat="0" applyBorder="0" applyAlignment="0" applyProtection="0"/>
    <xf numFmtId="169" fontId="33" fillId="50" borderId="0" applyNumberFormat="0" applyBorder="0" applyAlignment="0" applyProtection="0"/>
    <xf numFmtId="0" fontId="31" fillId="50" borderId="0" applyNumberFormat="0" applyBorder="0" applyAlignment="0" applyProtection="0"/>
    <xf numFmtId="0" fontId="32" fillId="28" borderId="0" applyNumberFormat="0" applyBorder="0" applyAlignment="0" applyProtection="0"/>
    <xf numFmtId="0" fontId="32" fillId="28" borderId="0" applyNumberFormat="0" applyBorder="0" applyAlignment="0" applyProtection="0"/>
    <xf numFmtId="0" fontId="32" fillId="28" borderId="0" applyNumberFormat="0" applyBorder="0" applyAlignment="0" applyProtection="0"/>
    <xf numFmtId="0" fontId="32" fillId="28" borderId="0" applyNumberFormat="0" applyBorder="0" applyAlignment="0" applyProtection="0"/>
    <xf numFmtId="0" fontId="32" fillId="28" borderId="0" applyNumberFormat="0" applyBorder="0" applyAlignment="0" applyProtection="0"/>
    <xf numFmtId="0" fontId="32" fillId="28" borderId="0" applyNumberFormat="0" applyBorder="0" applyAlignment="0" applyProtection="0"/>
    <xf numFmtId="0" fontId="32" fillId="28" borderId="0" applyNumberFormat="0" applyBorder="0" applyAlignment="0" applyProtection="0"/>
    <xf numFmtId="168" fontId="33" fillId="50" borderId="0" applyNumberFormat="0" applyBorder="0" applyAlignment="0" applyProtection="0"/>
    <xf numFmtId="169" fontId="33" fillId="50" borderId="0" applyNumberFormat="0" applyBorder="0" applyAlignment="0" applyProtection="0"/>
    <xf numFmtId="168" fontId="33" fillId="50" borderId="0" applyNumberFormat="0" applyBorder="0" applyAlignment="0" applyProtection="0"/>
    <xf numFmtId="168" fontId="33" fillId="50" borderId="0" applyNumberFormat="0" applyBorder="0" applyAlignment="0" applyProtection="0"/>
    <xf numFmtId="169" fontId="33" fillId="50" borderId="0" applyNumberFormat="0" applyBorder="0" applyAlignment="0" applyProtection="0"/>
    <xf numFmtId="168" fontId="33" fillId="50" borderId="0" applyNumberFormat="0" applyBorder="0" applyAlignment="0" applyProtection="0"/>
    <xf numFmtId="168" fontId="33" fillId="50" borderId="0" applyNumberFormat="0" applyBorder="0" applyAlignment="0" applyProtection="0"/>
    <xf numFmtId="169" fontId="33" fillId="50" borderId="0" applyNumberFormat="0" applyBorder="0" applyAlignment="0" applyProtection="0"/>
    <xf numFmtId="168" fontId="33" fillId="50" borderId="0" applyNumberFormat="0" applyBorder="0" applyAlignment="0" applyProtection="0"/>
    <xf numFmtId="168" fontId="33" fillId="50" borderId="0" applyNumberFormat="0" applyBorder="0" applyAlignment="0" applyProtection="0"/>
    <xf numFmtId="169" fontId="33" fillId="50" borderId="0" applyNumberFormat="0" applyBorder="0" applyAlignment="0" applyProtection="0"/>
    <xf numFmtId="168" fontId="33"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29" fillId="55" borderId="0" applyNumberFormat="0" applyBorder="0" applyAlignment="0" applyProtection="0"/>
    <xf numFmtId="0" fontId="29" fillId="62" borderId="0" applyNumberFormat="0" applyBorder="0" applyAlignment="0" applyProtection="0"/>
    <xf numFmtId="0" fontId="31" fillId="62" borderId="0" applyNumberFormat="0" applyBorder="0" applyAlignment="0" applyProtection="0"/>
    <xf numFmtId="0" fontId="31" fillId="63" borderId="0" applyNumberFormat="0" applyBorder="0" applyAlignment="0" applyProtection="0"/>
    <xf numFmtId="0" fontId="32" fillId="32" borderId="0" applyNumberFormat="0" applyBorder="0" applyAlignment="0" applyProtection="0"/>
    <xf numFmtId="168" fontId="33" fillId="63" borderId="0" applyNumberFormat="0" applyBorder="0" applyAlignment="0" applyProtection="0"/>
    <xf numFmtId="168" fontId="33" fillId="63" borderId="0" applyNumberFormat="0" applyBorder="0" applyAlignment="0" applyProtection="0"/>
    <xf numFmtId="169" fontId="33" fillId="63" borderId="0" applyNumberFormat="0" applyBorder="0" applyAlignment="0" applyProtection="0"/>
    <xf numFmtId="0" fontId="31" fillId="63" borderId="0" applyNumberFormat="0" applyBorder="0" applyAlignment="0" applyProtection="0"/>
    <xf numFmtId="0" fontId="32" fillId="32" borderId="0" applyNumberFormat="0" applyBorder="0" applyAlignment="0" applyProtection="0"/>
    <xf numFmtId="0" fontId="32" fillId="32" borderId="0" applyNumberFormat="0" applyBorder="0" applyAlignment="0" applyProtection="0"/>
    <xf numFmtId="0" fontId="32" fillId="32" borderId="0" applyNumberFormat="0" applyBorder="0" applyAlignment="0" applyProtection="0"/>
    <xf numFmtId="0" fontId="32" fillId="32" borderId="0" applyNumberFormat="0" applyBorder="0" applyAlignment="0" applyProtection="0"/>
    <xf numFmtId="0" fontId="32" fillId="32" borderId="0" applyNumberFormat="0" applyBorder="0" applyAlignment="0" applyProtection="0"/>
    <xf numFmtId="0" fontId="32" fillId="32" borderId="0" applyNumberFormat="0" applyBorder="0" applyAlignment="0" applyProtection="0"/>
    <xf numFmtId="0" fontId="32" fillId="32" borderId="0" applyNumberFormat="0" applyBorder="0" applyAlignment="0" applyProtection="0"/>
    <xf numFmtId="168" fontId="33" fillId="63" borderId="0" applyNumberFormat="0" applyBorder="0" applyAlignment="0" applyProtection="0"/>
    <xf numFmtId="169" fontId="33" fillId="63" borderId="0" applyNumberFormat="0" applyBorder="0" applyAlignment="0" applyProtection="0"/>
    <xf numFmtId="168" fontId="33" fillId="63" borderId="0" applyNumberFormat="0" applyBorder="0" applyAlignment="0" applyProtection="0"/>
    <xf numFmtId="168" fontId="33" fillId="63" borderId="0" applyNumberFormat="0" applyBorder="0" applyAlignment="0" applyProtection="0"/>
    <xf numFmtId="169" fontId="33" fillId="63" borderId="0" applyNumberFormat="0" applyBorder="0" applyAlignment="0" applyProtection="0"/>
    <xf numFmtId="168" fontId="33" fillId="63" borderId="0" applyNumberFormat="0" applyBorder="0" applyAlignment="0" applyProtection="0"/>
    <xf numFmtId="168" fontId="33" fillId="63" borderId="0" applyNumberFormat="0" applyBorder="0" applyAlignment="0" applyProtection="0"/>
    <xf numFmtId="169" fontId="33" fillId="63" borderId="0" applyNumberFormat="0" applyBorder="0" applyAlignment="0" applyProtection="0"/>
    <xf numFmtId="168" fontId="33" fillId="63" borderId="0" applyNumberFormat="0" applyBorder="0" applyAlignment="0" applyProtection="0"/>
    <xf numFmtId="168" fontId="33" fillId="63" borderId="0" applyNumberFormat="0" applyBorder="0" applyAlignment="0" applyProtection="0"/>
    <xf numFmtId="169" fontId="33" fillId="63" borderId="0" applyNumberFormat="0" applyBorder="0" applyAlignment="0" applyProtection="0"/>
    <xf numFmtId="168" fontId="33" fillId="63" borderId="0" applyNumberFormat="0" applyBorder="0" applyAlignment="0" applyProtection="0"/>
    <xf numFmtId="0" fontId="31" fillId="63" borderId="0" applyNumberFormat="0" applyBorder="0" applyAlignment="0" applyProtection="0"/>
    <xf numFmtId="0" fontId="31" fillId="63" borderId="0" applyNumberFormat="0" applyBorder="0" applyAlignment="0" applyProtection="0"/>
    <xf numFmtId="0" fontId="31" fillId="63" borderId="0" applyNumberFormat="0" applyBorder="0" applyAlignment="0" applyProtection="0"/>
    <xf numFmtId="0" fontId="34" fillId="39" borderId="0" applyNumberFormat="0" applyBorder="0" applyAlignment="0" applyProtection="0"/>
    <xf numFmtId="0" fontId="35" fillId="6" borderId="0" applyNumberFormat="0" applyBorder="0" applyAlignment="0" applyProtection="0"/>
    <xf numFmtId="168" fontId="36" fillId="39" borderId="0" applyNumberFormat="0" applyBorder="0" applyAlignment="0" applyProtection="0"/>
    <xf numFmtId="168" fontId="36" fillId="39" borderId="0" applyNumberFormat="0" applyBorder="0" applyAlignment="0" applyProtection="0"/>
    <xf numFmtId="169" fontId="36" fillId="39" borderId="0" applyNumberFormat="0" applyBorder="0" applyAlignment="0" applyProtection="0"/>
    <xf numFmtId="0" fontId="34" fillId="39"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168" fontId="36" fillId="39" borderId="0" applyNumberFormat="0" applyBorder="0" applyAlignment="0" applyProtection="0"/>
    <xf numFmtId="169" fontId="36" fillId="39" borderId="0" applyNumberFormat="0" applyBorder="0" applyAlignment="0" applyProtection="0"/>
    <xf numFmtId="168" fontId="36" fillId="39" borderId="0" applyNumberFormat="0" applyBorder="0" applyAlignment="0" applyProtection="0"/>
    <xf numFmtId="168" fontId="36" fillId="39" borderId="0" applyNumberFormat="0" applyBorder="0" applyAlignment="0" applyProtection="0"/>
    <xf numFmtId="169" fontId="36" fillId="39" borderId="0" applyNumberFormat="0" applyBorder="0" applyAlignment="0" applyProtection="0"/>
    <xf numFmtId="168" fontId="36" fillId="39" borderId="0" applyNumberFormat="0" applyBorder="0" applyAlignment="0" applyProtection="0"/>
    <xf numFmtId="168" fontId="36" fillId="39" borderId="0" applyNumberFormat="0" applyBorder="0" applyAlignment="0" applyProtection="0"/>
    <xf numFmtId="169" fontId="36" fillId="39" borderId="0" applyNumberFormat="0" applyBorder="0" applyAlignment="0" applyProtection="0"/>
    <xf numFmtId="168" fontId="36" fillId="39" borderId="0" applyNumberFormat="0" applyBorder="0" applyAlignment="0" applyProtection="0"/>
    <xf numFmtId="168" fontId="36" fillId="39" borderId="0" applyNumberFormat="0" applyBorder="0" applyAlignment="0" applyProtection="0"/>
    <xf numFmtId="169" fontId="36" fillId="39" borderId="0" applyNumberFormat="0" applyBorder="0" applyAlignment="0" applyProtection="0"/>
    <xf numFmtId="168" fontId="36" fillId="39" borderId="0" applyNumberFormat="0" applyBorder="0" applyAlignment="0" applyProtection="0"/>
    <xf numFmtId="0" fontId="34" fillId="39" borderId="0" applyNumberFormat="0" applyBorder="0" applyAlignment="0" applyProtection="0"/>
    <xf numFmtId="170" fontId="37" fillId="0" borderId="0" applyFill="0" applyBorder="0" applyAlignment="0"/>
    <xf numFmtId="170" fontId="38" fillId="0" borderId="0" applyFill="0" applyBorder="0" applyAlignment="0"/>
    <xf numFmtId="170" fontId="38" fillId="0" borderId="0" applyFill="0" applyBorder="0" applyAlignment="0"/>
    <xf numFmtId="170" fontId="38" fillId="0" borderId="0" applyFill="0" applyBorder="0" applyAlignment="0"/>
    <xf numFmtId="171" fontId="39" fillId="0" borderId="0" applyFill="0" applyBorder="0" applyAlignment="0"/>
    <xf numFmtId="171" fontId="39" fillId="0" borderId="0" applyFill="0" applyBorder="0" applyAlignment="0"/>
    <xf numFmtId="170" fontId="38" fillId="0" borderId="0" applyFill="0" applyBorder="0" applyAlignment="0"/>
    <xf numFmtId="170" fontId="38" fillId="0" borderId="0" applyFill="0" applyBorder="0" applyAlignment="0"/>
    <xf numFmtId="170" fontId="38" fillId="0" borderId="0" applyFill="0" applyBorder="0" applyAlignment="0"/>
    <xf numFmtId="170" fontId="38" fillId="0" borderId="0" applyFill="0" applyBorder="0" applyAlignment="0"/>
    <xf numFmtId="170" fontId="38" fillId="0" borderId="0" applyFill="0" applyBorder="0" applyAlignment="0"/>
    <xf numFmtId="170" fontId="38" fillId="0" borderId="0" applyFill="0" applyBorder="0" applyAlignment="0"/>
    <xf numFmtId="172" fontId="39" fillId="0" borderId="0" applyFill="0" applyBorder="0" applyAlignment="0"/>
    <xf numFmtId="173" fontId="39" fillId="0" borderId="0" applyFill="0" applyBorder="0" applyAlignment="0"/>
    <xf numFmtId="174" fontId="39" fillId="0" borderId="0" applyFill="0" applyBorder="0" applyAlignment="0"/>
    <xf numFmtId="175" fontId="39" fillId="0" borderId="0" applyFill="0" applyBorder="0" applyAlignment="0"/>
    <xf numFmtId="171" fontId="39" fillId="0" borderId="0" applyFill="0" applyBorder="0" applyAlignment="0"/>
    <xf numFmtId="176" fontId="39" fillId="0" borderId="0" applyFill="0" applyBorder="0" applyAlignment="0"/>
    <xf numFmtId="172" fontId="39" fillId="0" borderId="0" applyFill="0" applyBorder="0" applyAlignment="0"/>
    <xf numFmtId="0" fontId="40" fillId="64" borderId="44" applyNumberFormat="0" applyAlignment="0" applyProtection="0"/>
    <xf numFmtId="0" fontId="41" fillId="9" borderId="37" applyNumberFormat="0" applyAlignment="0" applyProtection="0"/>
    <xf numFmtId="0" fontId="40" fillId="64" borderId="44" applyNumberFormat="0" applyAlignment="0" applyProtection="0"/>
    <xf numFmtId="0" fontId="40" fillId="64" borderId="44" applyNumberFormat="0" applyAlignment="0" applyProtection="0"/>
    <xf numFmtId="0" fontId="40" fillId="64" borderId="44" applyNumberFormat="0" applyAlignment="0" applyProtection="0"/>
    <xf numFmtId="0" fontId="40" fillId="64" borderId="44" applyNumberFormat="0" applyAlignment="0" applyProtection="0"/>
    <xf numFmtId="168" fontId="42" fillId="64" borderId="44" applyNumberFormat="0" applyAlignment="0" applyProtection="0"/>
    <xf numFmtId="0" fontId="40" fillId="64" borderId="44" applyNumberFormat="0" applyAlignment="0" applyProtection="0"/>
    <xf numFmtId="0" fontId="40" fillId="64" borderId="44" applyNumberFormat="0" applyAlignment="0" applyProtection="0"/>
    <xf numFmtId="0" fontId="40" fillId="64" borderId="44" applyNumberFormat="0" applyAlignment="0" applyProtection="0"/>
    <xf numFmtId="0" fontId="40" fillId="64" borderId="44" applyNumberFormat="0" applyAlignment="0" applyProtection="0"/>
    <xf numFmtId="168" fontId="42" fillId="64" borderId="44" applyNumberFormat="0" applyAlignment="0" applyProtection="0"/>
    <xf numFmtId="0" fontId="40" fillId="64" borderId="44" applyNumberFormat="0" applyAlignment="0" applyProtection="0"/>
    <xf numFmtId="0" fontId="40" fillId="64" borderId="44" applyNumberFormat="0" applyAlignment="0" applyProtection="0"/>
    <xf numFmtId="0" fontId="40" fillId="64" borderId="44" applyNumberFormat="0" applyAlignment="0" applyProtection="0"/>
    <xf numFmtId="0" fontId="40" fillId="64" borderId="44" applyNumberFormat="0" applyAlignment="0" applyProtection="0"/>
    <xf numFmtId="0" fontId="40" fillId="64" borderId="44" applyNumberFormat="0" applyAlignment="0" applyProtection="0"/>
    <xf numFmtId="0" fontId="40" fillId="64" borderId="44" applyNumberFormat="0" applyAlignment="0" applyProtection="0"/>
    <xf numFmtId="0" fontId="40" fillId="64" borderId="44" applyNumberFormat="0" applyAlignment="0" applyProtection="0"/>
    <xf numFmtId="0" fontId="40" fillId="64" borderId="44" applyNumberFormat="0" applyAlignment="0" applyProtection="0"/>
    <xf numFmtId="0" fontId="40" fillId="64" borderId="44" applyNumberFormat="0" applyAlignment="0" applyProtection="0"/>
    <xf numFmtId="0" fontId="40" fillId="64" borderId="44" applyNumberFormat="0" applyAlignment="0" applyProtection="0"/>
    <xf numFmtId="0" fontId="40" fillId="64" borderId="44" applyNumberFormat="0" applyAlignment="0" applyProtection="0"/>
    <xf numFmtId="169" fontId="42" fillId="64" borderId="44" applyNumberFormat="0" applyAlignment="0" applyProtection="0"/>
    <xf numFmtId="0" fontId="40" fillId="64" borderId="44" applyNumberFormat="0" applyAlignment="0" applyProtection="0"/>
    <xf numFmtId="0" fontId="40" fillId="64" borderId="44" applyNumberFormat="0" applyAlignment="0" applyProtection="0"/>
    <xf numFmtId="0" fontId="40" fillId="64" borderId="44" applyNumberFormat="0" applyAlignment="0" applyProtection="0"/>
    <xf numFmtId="0" fontId="40" fillId="64" borderId="44" applyNumberFormat="0" applyAlignment="0" applyProtection="0"/>
    <xf numFmtId="0" fontId="40" fillId="64" borderId="44" applyNumberFormat="0" applyAlignment="0" applyProtection="0"/>
    <xf numFmtId="0" fontId="40" fillId="64" borderId="44" applyNumberFormat="0" applyAlignment="0" applyProtection="0"/>
    <xf numFmtId="0" fontId="40" fillId="64" borderId="44" applyNumberFormat="0" applyAlignment="0" applyProtection="0"/>
    <xf numFmtId="0" fontId="40" fillId="64" borderId="44" applyNumberFormat="0" applyAlignment="0" applyProtection="0"/>
    <xf numFmtId="0" fontId="40" fillId="64" borderId="44" applyNumberFormat="0" applyAlignment="0" applyProtection="0"/>
    <xf numFmtId="0" fontId="40" fillId="64" borderId="44" applyNumberFormat="0" applyAlignment="0" applyProtection="0"/>
    <xf numFmtId="0" fontId="40" fillId="64" borderId="44" applyNumberFormat="0" applyAlignment="0" applyProtection="0"/>
    <xf numFmtId="0" fontId="40" fillId="64" borderId="44" applyNumberFormat="0" applyAlignment="0" applyProtection="0"/>
    <xf numFmtId="0" fontId="40" fillId="64" borderId="44" applyNumberFormat="0" applyAlignment="0" applyProtection="0"/>
    <xf numFmtId="0" fontId="40" fillId="64" borderId="44" applyNumberFormat="0" applyAlignment="0" applyProtection="0"/>
    <xf numFmtId="0" fontId="40" fillId="64" borderId="44" applyNumberFormat="0" applyAlignment="0" applyProtection="0"/>
    <xf numFmtId="0" fontId="40" fillId="64" borderId="44" applyNumberFormat="0" applyAlignment="0" applyProtection="0"/>
    <xf numFmtId="0" fontId="40" fillId="64" borderId="44" applyNumberFormat="0" applyAlignment="0" applyProtection="0"/>
    <xf numFmtId="0" fontId="40" fillId="64" borderId="44" applyNumberFormat="0" applyAlignment="0" applyProtection="0"/>
    <xf numFmtId="0" fontId="40" fillId="64" borderId="44" applyNumberFormat="0" applyAlignment="0" applyProtection="0"/>
    <xf numFmtId="0" fontId="40" fillId="64" borderId="44" applyNumberFormat="0" applyAlignment="0" applyProtection="0"/>
    <xf numFmtId="0" fontId="41" fillId="9" borderId="37" applyNumberFormat="0" applyAlignment="0" applyProtection="0"/>
    <xf numFmtId="0" fontId="40" fillId="64" borderId="44" applyNumberFormat="0" applyAlignment="0" applyProtection="0"/>
    <xf numFmtId="0" fontId="40" fillId="64" borderId="44" applyNumberFormat="0" applyAlignment="0" applyProtection="0"/>
    <xf numFmtId="0" fontId="40" fillId="64" borderId="44" applyNumberFormat="0" applyAlignment="0" applyProtection="0"/>
    <xf numFmtId="0" fontId="40" fillId="64" borderId="44" applyNumberFormat="0" applyAlignment="0" applyProtection="0"/>
    <xf numFmtId="0" fontId="41" fillId="9" borderId="37" applyNumberFormat="0" applyAlignment="0" applyProtection="0"/>
    <xf numFmtId="0" fontId="40" fillId="64" borderId="44" applyNumberFormat="0" applyAlignment="0" applyProtection="0"/>
    <xf numFmtId="0" fontId="40" fillId="64" borderId="44" applyNumberFormat="0" applyAlignment="0" applyProtection="0"/>
    <xf numFmtId="0" fontId="40" fillId="64" borderId="44" applyNumberFormat="0" applyAlignment="0" applyProtection="0"/>
    <xf numFmtId="0" fontId="40" fillId="64" borderId="44" applyNumberFormat="0" applyAlignment="0" applyProtection="0"/>
    <xf numFmtId="0" fontId="41" fillId="9" borderId="37" applyNumberFormat="0" applyAlignment="0" applyProtection="0"/>
    <xf numFmtId="0" fontId="40" fillId="64" borderId="44" applyNumberFormat="0" applyAlignment="0" applyProtection="0"/>
    <xf numFmtId="0" fontId="40" fillId="64" borderId="44" applyNumberFormat="0" applyAlignment="0" applyProtection="0"/>
    <xf numFmtId="0" fontId="40" fillId="64" borderId="44" applyNumberFormat="0" applyAlignment="0" applyProtection="0"/>
    <xf numFmtId="0" fontId="40" fillId="64" borderId="44" applyNumberFormat="0" applyAlignment="0" applyProtection="0"/>
    <xf numFmtId="0" fontId="41" fillId="9" borderId="37" applyNumberFormat="0" applyAlignment="0" applyProtection="0"/>
    <xf numFmtId="0" fontId="40" fillId="64" borderId="44" applyNumberFormat="0" applyAlignment="0" applyProtection="0"/>
    <xf numFmtId="0" fontId="40" fillId="64" borderId="44" applyNumberFormat="0" applyAlignment="0" applyProtection="0"/>
    <xf numFmtId="0" fontId="40" fillId="64" borderId="44" applyNumberFormat="0" applyAlignment="0" applyProtection="0"/>
    <xf numFmtId="0" fontId="40" fillId="64" borderId="44" applyNumberFormat="0" applyAlignment="0" applyProtection="0"/>
    <xf numFmtId="0" fontId="41" fillId="9" borderId="37" applyNumberFormat="0" applyAlignment="0" applyProtection="0"/>
    <xf numFmtId="0" fontId="40" fillId="64" borderId="44" applyNumberFormat="0" applyAlignment="0" applyProtection="0"/>
    <xf numFmtId="0" fontId="40" fillId="64" borderId="44" applyNumberFormat="0" applyAlignment="0" applyProtection="0"/>
    <xf numFmtId="0" fontId="40" fillId="64" borderId="44" applyNumberFormat="0" applyAlignment="0" applyProtection="0"/>
    <xf numFmtId="0" fontId="40" fillId="64" borderId="44" applyNumberFormat="0" applyAlignment="0" applyProtection="0"/>
    <xf numFmtId="0" fontId="41" fillId="9" borderId="37" applyNumberFormat="0" applyAlignment="0" applyProtection="0"/>
    <xf numFmtId="0" fontId="40" fillId="64" borderId="44" applyNumberFormat="0" applyAlignment="0" applyProtection="0"/>
    <xf numFmtId="0" fontId="40" fillId="64" borderId="44" applyNumberFormat="0" applyAlignment="0" applyProtection="0"/>
    <xf numFmtId="0" fontId="40" fillId="64" borderId="44" applyNumberFormat="0" applyAlignment="0" applyProtection="0"/>
    <xf numFmtId="0" fontId="40" fillId="64" borderId="44" applyNumberFormat="0" applyAlignment="0" applyProtection="0"/>
    <xf numFmtId="0" fontId="41" fillId="9" borderId="37" applyNumberFormat="0" applyAlignment="0" applyProtection="0"/>
    <xf numFmtId="0" fontId="40" fillId="64" borderId="44" applyNumberFormat="0" applyAlignment="0" applyProtection="0"/>
    <xf numFmtId="0" fontId="40" fillId="64" borderId="44" applyNumberFormat="0" applyAlignment="0" applyProtection="0"/>
    <xf numFmtId="0" fontId="40" fillId="64" borderId="44" applyNumberFormat="0" applyAlignment="0" applyProtection="0"/>
    <xf numFmtId="0" fontId="40" fillId="64" borderId="44" applyNumberFormat="0" applyAlignment="0" applyProtection="0"/>
    <xf numFmtId="168" fontId="42" fillId="64" borderId="44" applyNumberFormat="0" applyAlignment="0" applyProtection="0"/>
    <xf numFmtId="169" fontId="42" fillId="64" borderId="44" applyNumberFormat="0" applyAlignment="0" applyProtection="0"/>
    <xf numFmtId="168" fontId="42" fillId="64" borderId="44" applyNumberFormat="0" applyAlignment="0" applyProtection="0"/>
    <xf numFmtId="168" fontId="42" fillId="64" borderId="44" applyNumberFormat="0" applyAlignment="0" applyProtection="0"/>
    <xf numFmtId="169" fontId="42" fillId="64" borderId="44" applyNumberFormat="0" applyAlignment="0" applyProtection="0"/>
    <xf numFmtId="168" fontId="42" fillId="64" borderId="44" applyNumberFormat="0" applyAlignment="0" applyProtection="0"/>
    <xf numFmtId="168" fontId="42" fillId="64" borderId="44" applyNumberFormat="0" applyAlignment="0" applyProtection="0"/>
    <xf numFmtId="169" fontId="42" fillId="64" borderId="44" applyNumberFormat="0" applyAlignment="0" applyProtection="0"/>
    <xf numFmtId="168" fontId="42" fillId="64" borderId="44" applyNumberFormat="0" applyAlignment="0" applyProtection="0"/>
    <xf numFmtId="168" fontId="42" fillId="64" borderId="44" applyNumberFormat="0" applyAlignment="0" applyProtection="0"/>
    <xf numFmtId="169" fontId="42" fillId="64" borderId="44" applyNumberFormat="0" applyAlignment="0" applyProtection="0"/>
    <xf numFmtId="168" fontId="42" fillId="64" borderId="44" applyNumberFormat="0" applyAlignment="0" applyProtection="0"/>
    <xf numFmtId="0" fontId="40" fillId="64" borderId="44" applyNumberFormat="0" applyAlignment="0" applyProtection="0"/>
    <xf numFmtId="0" fontId="43" fillId="65" borderId="45" applyNumberFormat="0" applyAlignment="0" applyProtection="0"/>
    <xf numFmtId="0" fontId="44" fillId="10" borderId="40" applyNumberFormat="0" applyAlignment="0" applyProtection="0"/>
    <xf numFmtId="168" fontId="45" fillId="65" borderId="45" applyNumberFormat="0" applyAlignment="0" applyProtection="0"/>
    <xf numFmtId="168" fontId="45" fillId="65" borderId="45" applyNumberFormat="0" applyAlignment="0" applyProtection="0"/>
    <xf numFmtId="168" fontId="45" fillId="65" borderId="45" applyNumberFormat="0" applyAlignment="0" applyProtection="0"/>
    <xf numFmtId="169" fontId="45" fillId="65" borderId="45" applyNumberFormat="0" applyAlignment="0" applyProtection="0"/>
    <xf numFmtId="168" fontId="45" fillId="65" borderId="45" applyNumberFormat="0" applyAlignment="0" applyProtection="0"/>
    <xf numFmtId="0" fontId="43" fillId="65" borderId="45" applyNumberFormat="0" applyAlignment="0" applyProtection="0"/>
    <xf numFmtId="168" fontId="45" fillId="65" borderId="45" applyNumberFormat="0" applyAlignment="0" applyProtection="0"/>
    <xf numFmtId="169" fontId="45" fillId="65" borderId="45" applyNumberFormat="0" applyAlignment="0" applyProtection="0"/>
    <xf numFmtId="168" fontId="45" fillId="65" borderId="45" applyNumberFormat="0" applyAlignment="0" applyProtection="0"/>
    <xf numFmtId="168" fontId="45" fillId="65" borderId="45" applyNumberFormat="0" applyAlignment="0" applyProtection="0"/>
    <xf numFmtId="169" fontId="45" fillId="65" borderId="45" applyNumberFormat="0" applyAlignment="0" applyProtection="0"/>
    <xf numFmtId="168" fontId="45" fillId="65" borderId="45" applyNumberFormat="0" applyAlignment="0" applyProtection="0"/>
    <xf numFmtId="168" fontId="45" fillId="65" borderId="45" applyNumberFormat="0" applyAlignment="0" applyProtection="0"/>
    <xf numFmtId="169" fontId="45" fillId="65" borderId="45" applyNumberFormat="0" applyAlignment="0" applyProtection="0"/>
    <xf numFmtId="168" fontId="45" fillId="65" borderId="45" applyNumberFormat="0" applyAlignment="0" applyProtection="0"/>
    <xf numFmtId="168" fontId="45" fillId="65" borderId="45" applyNumberFormat="0" applyAlignment="0" applyProtection="0"/>
    <xf numFmtId="169" fontId="45" fillId="65" borderId="45" applyNumberFormat="0" applyAlignment="0" applyProtection="0"/>
    <xf numFmtId="168" fontId="45" fillId="65" borderId="45" applyNumberFormat="0" applyAlignment="0" applyProtection="0"/>
    <xf numFmtId="168" fontId="45" fillId="65" borderId="45" applyNumberFormat="0" applyAlignment="0" applyProtection="0"/>
    <xf numFmtId="169" fontId="45" fillId="65" borderId="45" applyNumberFormat="0" applyAlignment="0" applyProtection="0"/>
    <xf numFmtId="168" fontId="45" fillId="65" borderId="45" applyNumberFormat="0" applyAlignment="0" applyProtection="0"/>
    <xf numFmtId="169" fontId="45" fillId="65" borderId="45" applyNumberFormat="0" applyAlignment="0" applyProtection="0"/>
    <xf numFmtId="0" fontId="44" fillId="10" borderId="40" applyNumberFormat="0" applyAlignment="0" applyProtection="0"/>
    <xf numFmtId="168" fontId="45" fillId="65" borderId="45" applyNumberFormat="0" applyAlignment="0" applyProtection="0"/>
    <xf numFmtId="168" fontId="45" fillId="65" borderId="45" applyNumberFormat="0" applyAlignment="0" applyProtection="0"/>
    <xf numFmtId="169" fontId="45" fillId="65" borderId="45" applyNumberFormat="0" applyAlignment="0" applyProtection="0"/>
    <xf numFmtId="168" fontId="45" fillId="65" borderId="45" applyNumberFormat="0" applyAlignment="0" applyProtection="0"/>
    <xf numFmtId="168" fontId="45" fillId="65" borderId="45" applyNumberFormat="0" applyAlignment="0" applyProtection="0"/>
    <xf numFmtId="169" fontId="45" fillId="65" borderId="45" applyNumberFormat="0" applyAlignment="0" applyProtection="0"/>
    <xf numFmtId="168" fontId="45" fillId="65" borderId="45" applyNumberFormat="0" applyAlignment="0" applyProtection="0"/>
    <xf numFmtId="168" fontId="45" fillId="65" borderId="45" applyNumberFormat="0" applyAlignment="0" applyProtection="0"/>
    <xf numFmtId="169" fontId="45" fillId="65" borderId="45" applyNumberFormat="0" applyAlignment="0" applyProtection="0"/>
    <xf numFmtId="168" fontId="45" fillId="65" borderId="45" applyNumberFormat="0" applyAlignment="0" applyProtection="0"/>
    <xf numFmtId="168" fontId="45" fillId="65" borderId="45" applyNumberFormat="0" applyAlignment="0" applyProtection="0"/>
    <xf numFmtId="169" fontId="45" fillId="65" borderId="45" applyNumberFormat="0" applyAlignment="0" applyProtection="0"/>
    <xf numFmtId="168" fontId="45" fillId="65" borderId="45" applyNumberFormat="0" applyAlignment="0" applyProtection="0"/>
    <xf numFmtId="168" fontId="45" fillId="65" borderId="45" applyNumberFormat="0" applyAlignment="0" applyProtection="0"/>
    <xf numFmtId="169" fontId="45" fillId="65" borderId="45" applyNumberFormat="0" applyAlignment="0" applyProtection="0"/>
    <xf numFmtId="168" fontId="45" fillId="65" borderId="45" applyNumberFormat="0" applyAlignment="0" applyProtection="0"/>
    <xf numFmtId="168" fontId="45" fillId="65" borderId="45" applyNumberFormat="0" applyAlignment="0" applyProtection="0"/>
    <xf numFmtId="169" fontId="45" fillId="65" borderId="45" applyNumberFormat="0" applyAlignment="0" applyProtection="0"/>
    <xf numFmtId="168" fontId="45" fillId="65" borderId="45" applyNumberFormat="0" applyAlignment="0" applyProtection="0"/>
    <xf numFmtId="169" fontId="45" fillId="65" borderId="45" applyNumberFormat="0" applyAlignment="0" applyProtection="0"/>
    <xf numFmtId="168" fontId="45" fillId="65" borderId="45" applyNumberFormat="0" applyAlignment="0" applyProtection="0"/>
    <xf numFmtId="168" fontId="45" fillId="65" borderId="45" applyNumberFormat="0" applyAlignment="0" applyProtection="0"/>
    <xf numFmtId="168" fontId="45" fillId="65" borderId="45" applyNumberFormat="0" applyAlignment="0" applyProtection="0"/>
    <xf numFmtId="169" fontId="45" fillId="65" borderId="45" applyNumberFormat="0" applyAlignment="0" applyProtection="0"/>
    <xf numFmtId="168" fontId="45" fillId="65" borderId="45" applyNumberFormat="0" applyAlignment="0" applyProtection="0"/>
    <xf numFmtId="168" fontId="45" fillId="65" borderId="45" applyNumberFormat="0" applyAlignment="0" applyProtection="0"/>
    <xf numFmtId="169" fontId="45" fillId="65" borderId="45" applyNumberFormat="0" applyAlignment="0" applyProtection="0"/>
    <xf numFmtId="168" fontId="45" fillId="65" borderId="45" applyNumberFormat="0" applyAlignment="0" applyProtection="0"/>
    <xf numFmtId="168" fontId="45" fillId="65" borderId="45" applyNumberFormat="0" applyAlignment="0" applyProtection="0"/>
    <xf numFmtId="169" fontId="45" fillId="65" borderId="45" applyNumberFormat="0" applyAlignment="0" applyProtection="0"/>
    <xf numFmtId="168" fontId="45" fillId="65" borderId="45" applyNumberFormat="0" applyAlignment="0" applyProtection="0"/>
    <xf numFmtId="168" fontId="45" fillId="65" borderId="45" applyNumberFormat="0" applyAlignment="0" applyProtection="0"/>
    <xf numFmtId="169" fontId="45" fillId="65" borderId="45" applyNumberFormat="0" applyAlignment="0" applyProtection="0"/>
    <xf numFmtId="168" fontId="45" fillId="65" borderId="45" applyNumberFormat="0" applyAlignment="0" applyProtection="0"/>
    <xf numFmtId="168" fontId="45" fillId="65" borderId="45" applyNumberFormat="0" applyAlignment="0" applyProtection="0"/>
    <xf numFmtId="169" fontId="45" fillId="65" borderId="45" applyNumberFormat="0" applyAlignment="0" applyProtection="0"/>
    <xf numFmtId="168" fontId="45" fillId="65" borderId="45" applyNumberFormat="0" applyAlignment="0" applyProtection="0"/>
    <xf numFmtId="168" fontId="45" fillId="65" borderId="45" applyNumberFormat="0" applyAlignment="0" applyProtection="0"/>
    <xf numFmtId="169" fontId="45" fillId="65" borderId="45" applyNumberFormat="0" applyAlignment="0" applyProtection="0"/>
    <xf numFmtId="168" fontId="45" fillId="65" borderId="45" applyNumberFormat="0" applyAlignment="0" applyProtection="0"/>
    <xf numFmtId="169" fontId="45" fillId="65" borderId="45" applyNumberFormat="0" applyAlignment="0" applyProtection="0"/>
    <xf numFmtId="168" fontId="45" fillId="65" borderId="45" applyNumberFormat="0" applyAlignment="0" applyProtection="0"/>
    <xf numFmtId="168" fontId="45" fillId="65" borderId="45" applyNumberFormat="0" applyAlignment="0" applyProtection="0"/>
    <xf numFmtId="168" fontId="45" fillId="65" borderId="45" applyNumberFormat="0" applyAlignment="0" applyProtection="0"/>
    <xf numFmtId="169" fontId="45" fillId="65" borderId="45" applyNumberFormat="0" applyAlignment="0" applyProtection="0"/>
    <xf numFmtId="168" fontId="45" fillId="65" borderId="45" applyNumberFormat="0" applyAlignment="0" applyProtection="0"/>
    <xf numFmtId="168" fontId="45" fillId="65" borderId="45" applyNumberFormat="0" applyAlignment="0" applyProtection="0"/>
    <xf numFmtId="169" fontId="45" fillId="65" borderId="45" applyNumberFormat="0" applyAlignment="0" applyProtection="0"/>
    <xf numFmtId="168" fontId="45" fillId="65" borderId="45" applyNumberFormat="0" applyAlignment="0" applyProtection="0"/>
    <xf numFmtId="168" fontId="45" fillId="65" borderId="45" applyNumberFormat="0" applyAlignment="0" applyProtection="0"/>
    <xf numFmtId="169" fontId="45" fillId="65" borderId="45" applyNumberFormat="0" applyAlignment="0" applyProtection="0"/>
    <xf numFmtId="168" fontId="45" fillId="65" borderId="45" applyNumberFormat="0" applyAlignment="0" applyProtection="0"/>
    <xf numFmtId="168" fontId="45" fillId="65" borderId="45" applyNumberFormat="0" applyAlignment="0" applyProtection="0"/>
    <xf numFmtId="169" fontId="45" fillId="65" borderId="45" applyNumberFormat="0" applyAlignment="0" applyProtection="0"/>
    <xf numFmtId="168" fontId="45" fillId="65" borderId="45" applyNumberFormat="0" applyAlignment="0" applyProtection="0"/>
    <xf numFmtId="168" fontId="45" fillId="65" borderId="45" applyNumberFormat="0" applyAlignment="0" applyProtection="0"/>
    <xf numFmtId="169" fontId="45" fillId="65" borderId="45" applyNumberFormat="0" applyAlignment="0" applyProtection="0"/>
    <xf numFmtId="168" fontId="45" fillId="65" borderId="45" applyNumberFormat="0" applyAlignment="0" applyProtection="0"/>
    <xf numFmtId="168" fontId="45" fillId="65" borderId="45" applyNumberFormat="0" applyAlignment="0" applyProtection="0"/>
    <xf numFmtId="169" fontId="45" fillId="65" borderId="45" applyNumberFormat="0" applyAlignment="0" applyProtection="0"/>
    <xf numFmtId="168" fontId="45" fillId="65" borderId="45" applyNumberFormat="0" applyAlignment="0" applyProtection="0"/>
    <xf numFmtId="169" fontId="45" fillId="65" borderId="45" applyNumberFormat="0" applyAlignment="0" applyProtection="0"/>
    <xf numFmtId="168" fontId="45" fillId="65" borderId="45" applyNumberFormat="0" applyAlignment="0" applyProtection="0"/>
    <xf numFmtId="168" fontId="45" fillId="65" borderId="45" applyNumberFormat="0" applyAlignment="0" applyProtection="0"/>
    <xf numFmtId="168" fontId="45" fillId="65" borderId="45" applyNumberFormat="0" applyAlignment="0" applyProtection="0"/>
    <xf numFmtId="169" fontId="45" fillId="65" borderId="45" applyNumberFormat="0" applyAlignment="0" applyProtection="0"/>
    <xf numFmtId="168" fontId="45" fillId="65" borderId="45" applyNumberFormat="0" applyAlignment="0" applyProtection="0"/>
    <xf numFmtId="168" fontId="45" fillId="65" borderId="45" applyNumberFormat="0" applyAlignment="0" applyProtection="0"/>
    <xf numFmtId="169" fontId="45" fillId="65" borderId="45" applyNumberFormat="0" applyAlignment="0" applyProtection="0"/>
    <xf numFmtId="168" fontId="45" fillId="65" borderId="45" applyNumberFormat="0" applyAlignment="0" applyProtection="0"/>
    <xf numFmtId="168" fontId="45" fillId="65" borderId="45" applyNumberFormat="0" applyAlignment="0" applyProtection="0"/>
    <xf numFmtId="169" fontId="45" fillId="65" borderId="45" applyNumberFormat="0" applyAlignment="0" applyProtection="0"/>
    <xf numFmtId="168" fontId="45" fillId="65" borderId="45" applyNumberFormat="0" applyAlignment="0" applyProtection="0"/>
    <xf numFmtId="168" fontId="45" fillId="65" borderId="45" applyNumberFormat="0" applyAlignment="0" applyProtection="0"/>
    <xf numFmtId="169" fontId="45" fillId="65" borderId="45" applyNumberFormat="0" applyAlignment="0" applyProtection="0"/>
    <xf numFmtId="168" fontId="45" fillId="65" borderId="45" applyNumberFormat="0" applyAlignment="0" applyProtection="0"/>
    <xf numFmtId="168" fontId="45" fillId="65" borderId="45" applyNumberFormat="0" applyAlignment="0" applyProtection="0"/>
    <xf numFmtId="169" fontId="45" fillId="65" borderId="45" applyNumberFormat="0" applyAlignment="0" applyProtection="0"/>
    <xf numFmtId="168" fontId="45" fillId="65" borderId="45" applyNumberFormat="0" applyAlignment="0" applyProtection="0"/>
    <xf numFmtId="168" fontId="45" fillId="65" borderId="45" applyNumberFormat="0" applyAlignment="0" applyProtection="0"/>
    <xf numFmtId="169" fontId="45" fillId="65" borderId="45" applyNumberFormat="0" applyAlignment="0" applyProtection="0"/>
    <xf numFmtId="168" fontId="45" fillId="65" borderId="45" applyNumberFormat="0" applyAlignment="0" applyProtection="0"/>
    <xf numFmtId="169" fontId="45" fillId="65" borderId="45" applyNumberFormat="0" applyAlignment="0" applyProtection="0"/>
    <xf numFmtId="168" fontId="45" fillId="65" borderId="45" applyNumberFormat="0" applyAlignment="0" applyProtection="0"/>
    <xf numFmtId="0" fontId="43" fillId="65" borderId="45" applyNumberFormat="0" applyAlignment="0" applyProtection="0"/>
    <xf numFmtId="41" fontId="2" fillId="0" borderId="0" applyFont="0" applyFill="0" applyBorder="0" applyAlignment="0" applyProtection="0"/>
    <xf numFmtId="41" fontId="2" fillId="0" borderId="0" applyFont="0" applyFill="0" applyBorder="0" applyAlignment="0" applyProtection="0"/>
    <xf numFmtId="41" fontId="8"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8"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171" fontId="3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 fillId="0" borderId="0" applyFont="0" applyFill="0" applyBorder="0" applyAlignment="0" applyProtection="0"/>
    <xf numFmtId="43" fontId="29" fillId="0" borderId="0" applyFont="0" applyFill="0" applyBorder="0" applyAlignment="0" applyProtection="0"/>
    <xf numFmtId="43" fontId="2"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 fillId="0" borderId="0" quotePrefix="1">
      <protection locked="0"/>
    </xf>
    <xf numFmtId="43" fontId="29" fillId="0" borderId="0" applyFont="0" applyFill="0" applyBorder="0" applyAlignment="0" applyProtection="0"/>
    <xf numFmtId="43" fontId="2" fillId="0" borderId="0" quotePrefix="1">
      <protection locked="0"/>
    </xf>
    <xf numFmtId="43" fontId="29"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29" fillId="0" borderId="0" applyFont="0" applyFill="0" applyBorder="0" applyAlignment="0" applyProtection="0"/>
    <xf numFmtId="43" fontId="2" fillId="0" borderId="0" applyFont="0" applyFill="0" applyBorder="0" applyAlignment="0" applyProtection="0"/>
    <xf numFmtId="43" fontId="2" fillId="0" borderId="0" quotePrefix="1">
      <protection locked="0"/>
    </xf>
    <xf numFmtId="177" fontId="1" fillId="0" borderId="0" applyFont="0" applyFill="0" applyBorder="0" applyAlignment="0" applyProtection="0"/>
    <xf numFmtId="177"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9" fillId="0" borderId="0" applyFont="0" applyFill="0" applyBorder="0" applyAlignment="0" applyProtection="0"/>
    <xf numFmtId="43" fontId="2"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 fillId="0" borderId="0" applyFont="0" applyFill="0" applyBorder="0" applyAlignment="0" applyProtection="0"/>
    <xf numFmtId="43" fontId="2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2" fillId="0" borderId="0" applyFont="0" applyFill="0" applyBorder="0" applyAlignment="0" applyProtection="0"/>
    <xf numFmtId="43" fontId="2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9"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2" fillId="0" borderId="0" applyFont="0" applyFill="0" applyBorder="0" applyAlignment="0" applyProtection="0"/>
    <xf numFmtId="43" fontId="2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6" fontId="2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6" fontId="2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9" fillId="0" borderId="0" applyFont="0" applyFill="0" applyBorder="0" applyAlignment="0" applyProtection="0"/>
    <xf numFmtId="43" fontId="2" fillId="0" borderId="0" applyFont="0" applyFill="0" applyBorder="0" applyAlignment="0" applyProtection="0"/>
    <xf numFmtId="43"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6" fillId="0" borderId="0" applyFont="0" applyFill="0" applyBorder="0" applyAlignment="0" applyProtection="0"/>
    <xf numFmtId="43" fontId="2"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9"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 fillId="0" borderId="0" applyFont="0" applyFill="0" applyBorder="0" applyAlignment="0" applyProtection="0"/>
    <xf numFmtId="43" fontId="29"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9"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9"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8" fillId="0" borderId="0" applyFont="0" applyFill="0" applyBorder="0" applyAlignment="0" applyProtection="0"/>
    <xf numFmtId="43" fontId="1" fillId="0" borderId="0" applyFont="0" applyFill="0" applyBorder="0" applyAlignment="0" applyProtection="0"/>
    <xf numFmtId="178" fontId="2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2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29"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29"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29"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29"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2"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29"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178" fontId="29" fillId="0" borderId="0" applyFont="0" applyFill="0" applyBorder="0" applyAlignment="0" applyProtection="0"/>
    <xf numFmtId="44" fontId="8" fillId="0" borderId="0" applyFont="0" applyFill="0" applyBorder="0" applyAlignment="0" applyProtection="0"/>
    <xf numFmtId="43" fontId="29" fillId="0" borderId="0" applyFont="0" applyFill="0" applyBorder="0" applyAlignment="0" applyProtection="0"/>
    <xf numFmtId="44" fontId="8" fillId="0" borderId="0" applyFont="0" applyFill="0" applyBorder="0" applyAlignment="0" applyProtection="0"/>
    <xf numFmtId="178" fontId="29" fillId="0" borderId="0" applyFont="0" applyFill="0" applyBorder="0" applyAlignment="0" applyProtection="0"/>
    <xf numFmtId="44" fontId="8"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178" fontId="29"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29"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29"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4" fontId="8"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4" fontId="8"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178" fontId="29" fillId="0" borderId="0" applyFont="0" applyFill="0" applyBorder="0" applyAlignment="0" applyProtection="0"/>
    <xf numFmtId="44" fontId="8" fillId="0" borderId="0" applyFont="0" applyFill="0" applyBorder="0" applyAlignment="0" applyProtection="0"/>
    <xf numFmtId="178" fontId="29" fillId="0" borderId="0" applyFont="0" applyFill="0" applyBorder="0" applyAlignment="0" applyProtection="0"/>
    <xf numFmtId="44" fontId="8" fillId="0" borderId="0" applyFont="0" applyFill="0" applyBorder="0" applyAlignment="0" applyProtection="0"/>
    <xf numFmtId="43" fontId="1" fillId="0" borderId="0" applyFont="0" applyFill="0" applyBorder="0" applyAlignment="0" applyProtection="0"/>
    <xf numFmtId="44" fontId="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9"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4" fontId="8"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29"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4" fontId="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2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178" fontId="29"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2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2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2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2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2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8"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9" fillId="0" borderId="0" applyFont="0" applyFill="0" applyBorder="0" applyAlignment="0" applyProtection="0"/>
    <xf numFmtId="44" fontId="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2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29"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2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2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178" fontId="29"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2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2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2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9"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6"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8" fillId="0" borderId="0" applyFont="0" applyFill="0" applyBorder="0" applyAlignment="0" applyProtection="0"/>
    <xf numFmtId="43" fontId="2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2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29" fillId="0" borderId="0" applyFont="0" applyFill="0" applyBorder="0" applyAlignment="0" applyProtection="0"/>
    <xf numFmtId="43" fontId="2" fillId="0" borderId="0" applyFont="0" applyFill="0" applyBorder="0" applyAlignment="0" applyProtection="0"/>
    <xf numFmtId="43" fontId="29"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29" fillId="0" borderId="0" applyFont="0" applyFill="0" applyBorder="0" applyAlignment="0" applyProtection="0"/>
    <xf numFmtId="43" fontId="2" fillId="0" borderId="0" applyFont="0" applyFill="0" applyBorder="0" applyAlignment="0" applyProtection="0"/>
    <xf numFmtId="43" fontId="29"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29" fillId="0" borderId="0" applyFont="0" applyFill="0" applyBorder="0" applyAlignment="0" applyProtection="0"/>
    <xf numFmtId="43" fontId="2" fillId="0" borderId="0" applyFont="0" applyFill="0" applyBorder="0" applyAlignment="0" applyProtection="0"/>
    <xf numFmtId="43" fontId="29"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29" fillId="0" borderId="0" applyFont="0" applyFill="0" applyBorder="0" applyAlignment="0" applyProtection="0"/>
    <xf numFmtId="43" fontId="2" fillId="0" borderId="0" applyFont="0" applyFill="0" applyBorder="0" applyAlignment="0" applyProtection="0"/>
    <xf numFmtId="43" fontId="2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9"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46"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46"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2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8"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8"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9" fillId="0" borderId="0" applyFont="0" applyFill="0" applyBorder="0" applyAlignment="0" applyProtection="0"/>
    <xf numFmtId="43" fontId="2"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2" fillId="0" borderId="0" applyFont="0" applyFill="0" applyBorder="0" applyAlignment="0" applyProtection="0"/>
    <xf numFmtId="43" fontId="2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9" fillId="0" borderId="0" applyFont="0" applyFill="0" applyBorder="0" applyAlignment="0" applyProtection="0"/>
    <xf numFmtId="43" fontId="2"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 fillId="0" borderId="0" applyFont="0" applyFill="0" applyBorder="0" applyAlignment="0" applyProtection="0"/>
    <xf numFmtId="43"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8" fontId="2" fillId="0" borderId="0" applyFont="0" applyFill="0" applyProtection="0"/>
    <xf numFmtId="8" fontId="2" fillId="0" borderId="0" applyFont="0" applyFill="0" applyProtection="0"/>
    <xf numFmtId="43" fontId="2" fillId="0" borderId="0" applyFont="0" applyFill="0" applyBorder="0" applyAlignment="0" applyProtection="0"/>
    <xf numFmtId="43" fontId="29" fillId="0" borderId="0" applyFont="0" applyFill="0" applyBorder="0" applyAlignment="0" applyProtection="0"/>
    <xf numFmtId="43" fontId="2"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 fillId="0" borderId="0" applyFont="0" applyFill="0" applyBorder="0" applyAlignment="0" applyProtection="0"/>
    <xf numFmtId="43" fontId="29" fillId="0" borderId="0" applyFont="0" applyFill="0" applyBorder="0" applyAlignment="0" applyProtection="0"/>
    <xf numFmtId="43" fontId="2" fillId="0" borderId="0" applyFont="0" applyFill="0" applyBorder="0" applyAlignment="0" applyProtection="0"/>
    <xf numFmtId="43" fontId="29" fillId="0" borderId="0" applyFont="0" applyFill="0" applyBorder="0" applyAlignment="0" applyProtection="0"/>
    <xf numFmtId="8" fontId="2" fillId="0" borderId="0" applyFont="0" applyFill="0" applyProtection="0"/>
    <xf numFmtId="43" fontId="2" fillId="0" borderId="0" applyFont="0" applyFill="0" applyBorder="0" applyAlignment="0" applyProtection="0"/>
    <xf numFmtId="8" fontId="2" fillId="0" borderId="0" applyFont="0" applyFill="0" applyProtection="0"/>
    <xf numFmtId="8" fontId="2" fillId="0" borderId="0" applyFont="0" applyFill="0" applyProtection="0"/>
    <xf numFmtId="8" fontId="2" fillId="0" borderId="0" applyFont="0" applyFill="0" applyProtection="0"/>
    <xf numFmtId="8" fontId="2" fillId="0" borderId="0" applyFont="0" applyFill="0" applyProtection="0"/>
    <xf numFmtId="8" fontId="2" fillId="0" borderId="0" applyFont="0" applyFill="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179" fontId="2" fillId="0" borderId="0" applyFont="0" applyFill="0" applyBorder="0" applyAlignment="0" applyProtection="0"/>
    <xf numFmtId="43" fontId="2" fillId="0" borderId="0" applyFont="0" applyFill="0" applyBorder="0" applyAlignment="0" applyProtection="0"/>
    <xf numFmtId="179" fontId="2" fillId="0" borderId="0" applyFont="0" applyFill="0" applyBorder="0" applyAlignment="0" applyProtection="0"/>
    <xf numFmtId="43" fontId="2" fillId="0" borderId="0" applyFont="0" applyFill="0" applyBorder="0" applyAlignment="0" applyProtection="0"/>
    <xf numFmtId="0" fontId="2" fillId="0" borderId="0" applyFont="0" applyFill="0" applyBorder="0" applyAlignment="0" applyProtection="0"/>
    <xf numFmtId="43" fontId="2"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43" fontId="2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7" fillId="0" borderId="0"/>
    <xf numFmtId="172" fontId="39" fillId="0" borderId="0" applyFont="0" applyFill="0" applyBorder="0" applyAlignment="0" applyProtection="0"/>
    <xf numFmtId="44" fontId="2" fillId="0" borderId="0" applyFont="0" applyFill="0" applyBorder="0" applyAlignment="0" applyProtection="0"/>
    <xf numFmtId="44" fontId="8" fillId="0" borderId="0" applyFont="0" applyFill="0" applyBorder="0" applyAlignment="0" applyProtection="0"/>
    <xf numFmtId="44" fontId="2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2" fillId="0" borderId="0" applyFont="0" applyFill="0" applyBorder="0" applyAlignment="0" applyProtection="0"/>
    <xf numFmtId="4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47" fillId="0" borderId="0"/>
    <xf numFmtId="14" fontId="48" fillId="0" borderId="0" applyFill="0" applyBorder="0" applyAlignment="0"/>
    <xf numFmtId="38" fontId="28" fillId="0" borderId="46">
      <alignment vertical="center"/>
    </xf>
    <xf numFmtId="38" fontId="28" fillId="0" borderId="46">
      <alignment vertical="center"/>
    </xf>
    <xf numFmtId="38" fontId="28" fillId="0" borderId="46">
      <alignment vertical="center"/>
    </xf>
    <xf numFmtId="38" fontId="28" fillId="0" borderId="46">
      <alignment vertical="center"/>
    </xf>
    <xf numFmtId="38" fontId="28" fillId="0" borderId="46">
      <alignment vertical="center"/>
    </xf>
    <xf numFmtId="38" fontId="28" fillId="0" borderId="46">
      <alignment vertical="center"/>
    </xf>
    <xf numFmtId="38" fontId="28" fillId="0" borderId="46">
      <alignment vertical="center"/>
    </xf>
    <xf numFmtId="38" fontId="28" fillId="0" borderId="0" applyFont="0" applyFill="0" applyBorder="0" applyAlignment="0" applyProtection="0"/>
    <xf numFmtId="180" fontId="2" fillId="0" borderId="0" applyFont="0" applyFill="0" applyBorder="0" applyAlignment="0" applyProtection="0"/>
    <xf numFmtId="0" fontId="49" fillId="66" borderId="0" applyNumberFormat="0" applyBorder="0" applyAlignment="0" applyProtection="0"/>
    <xf numFmtId="0" fontId="49" fillId="67" borderId="0" applyNumberFormat="0" applyBorder="0" applyAlignment="0" applyProtection="0"/>
    <xf numFmtId="0" fontId="49" fillId="68" borderId="0" applyNumberFormat="0" applyBorder="0" applyAlignment="0" applyProtection="0"/>
    <xf numFmtId="171" fontId="39" fillId="0" borderId="0" applyFill="0" applyBorder="0" applyAlignment="0"/>
    <xf numFmtId="172" fontId="39" fillId="0" borderId="0" applyFill="0" applyBorder="0" applyAlignment="0"/>
    <xf numFmtId="171" fontId="39" fillId="0" borderId="0" applyFill="0" applyBorder="0" applyAlignment="0"/>
    <xf numFmtId="176" fontId="39" fillId="0" borderId="0" applyFill="0" applyBorder="0" applyAlignment="0"/>
    <xf numFmtId="172" fontId="39" fillId="0" borderId="0" applyFill="0" applyBorder="0" applyAlignment="0"/>
    <xf numFmtId="168" fontId="2" fillId="0" borderId="0" applyFont="0" applyFill="0" applyBorder="0" applyAlignment="0" applyProtection="0"/>
    <xf numFmtId="169" fontId="2" fillId="0" borderId="0" applyFont="0" applyFill="0" applyBorder="0" applyAlignment="0" applyProtection="0"/>
    <xf numFmtId="168" fontId="2" fillId="0" borderId="0" applyFont="0" applyFill="0" applyBorder="0" applyAlignment="0" applyProtection="0"/>
    <xf numFmtId="0" fontId="50" fillId="0" borderId="0" applyNumberFormat="0" applyFill="0" applyBorder="0" applyAlignment="0" applyProtection="0"/>
    <xf numFmtId="0" fontId="51" fillId="0" borderId="0" applyNumberFormat="0" applyFill="0" applyBorder="0" applyAlignment="0" applyProtection="0"/>
    <xf numFmtId="168" fontId="52" fillId="0" borderId="0" applyNumberFormat="0" applyFill="0" applyBorder="0" applyAlignment="0" applyProtection="0"/>
    <xf numFmtId="168" fontId="52" fillId="0" borderId="0" applyNumberFormat="0" applyFill="0" applyBorder="0" applyAlignment="0" applyProtection="0"/>
    <xf numFmtId="169" fontId="52" fillId="0" borderId="0" applyNumberFormat="0" applyFill="0" applyBorder="0" applyAlignment="0" applyProtection="0"/>
    <xf numFmtId="0" fontId="50"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168" fontId="52" fillId="0" borderId="0" applyNumberFormat="0" applyFill="0" applyBorder="0" applyAlignment="0" applyProtection="0"/>
    <xf numFmtId="169" fontId="52" fillId="0" borderId="0" applyNumberFormat="0" applyFill="0" applyBorder="0" applyAlignment="0" applyProtection="0"/>
    <xf numFmtId="168" fontId="52" fillId="0" borderId="0" applyNumberFormat="0" applyFill="0" applyBorder="0" applyAlignment="0" applyProtection="0"/>
    <xf numFmtId="168" fontId="52" fillId="0" borderId="0" applyNumberFormat="0" applyFill="0" applyBorder="0" applyAlignment="0" applyProtection="0"/>
    <xf numFmtId="169" fontId="52" fillId="0" borderId="0" applyNumberFormat="0" applyFill="0" applyBorder="0" applyAlignment="0" applyProtection="0"/>
    <xf numFmtId="168" fontId="52" fillId="0" borderId="0" applyNumberFormat="0" applyFill="0" applyBorder="0" applyAlignment="0" applyProtection="0"/>
    <xf numFmtId="168" fontId="52" fillId="0" borderId="0" applyNumberFormat="0" applyFill="0" applyBorder="0" applyAlignment="0" applyProtection="0"/>
    <xf numFmtId="169" fontId="52" fillId="0" borderId="0" applyNumberFormat="0" applyFill="0" applyBorder="0" applyAlignment="0" applyProtection="0"/>
    <xf numFmtId="168" fontId="52" fillId="0" borderId="0" applyNumberFormat="0" applyFill="0" applyBorder="0" applyAlignment="0" applyProtection="0"/>
    <xf numFmtId="168" fontId="52" fillId="0" borderId="0" applyNumberFormat="0" applyFill="0" applyBorder="0" applyAlignment="0" applyProtection="0"/>
    <xf numFmtId="169" fontId="52" fillId="0" borderId="0" applyNumberFormat="0" applyFill="0" applyBorder="0" applyAlignment="0" applyProtection="0"/>
    <xf numFmtId="168" fontId="52" fillId="0" borderId="0" applyNumberFormat="0" applyFill="0" applyBorder="0" applyAlignment="0" applyProtection="0"/>
    <xf numFmtId="0" fontId="50" fillId="0" borderId="0" applyNumberFormat="0" applyFill="0" applyBorder="0" applyAlignment="0" applyProtection="0"/>
    <xf numFmtId="168" fontId="2" fillId="0" borderId="0"/>
    <xf numFmtId="0" fontId="2" fillId="0" borderId="0"/>
    <xf numFmtId="168" fontId="2" fillId="0" borderId="0"/>
    <xf numFmtId="0" fontId="38" fillId="0" borderId="3" applyNumberFormat="0" applyAlignment="0">
      <alignment horizontal="right"/>
      <protection locked="0"/>
    </xf>
    <xf numFmtId="0" fontId="38" fillId="0" borderId="3" applyNumberFormat="0" applyAlignment="0">
      <alignment horizontal="right"/>
      <protection locked="0"/>
    </xf>
    <xf numFmtId="0" fontId="38" fillId="0" borderId="3" applyNumberFormat="0" applyAlignment="0">
      <alignment horizontal="right"/>
      <protection locked="0"/>
    </xf>
    <xf numFmtId="0" fontId="38" fillId="0" borderId="3" applyNumberFormat="0" applyAlignment="0">
      <alignment horizontal="right"/>
      <protection locked="0"/>
    </xf>
    <xf numFmtId="0" fontId="38" fillId="0" borderId="3" applyNumberFormat="0" applyAlignment="0">
      <alignment horizontal="right"/>
      <protection locked="0"/>
    </xf>
    <xf numFmtId="0" fontId="38" fillId="0" borderId="3" applyNumberFormat="0" applyAlignment="0">
      <alignment horizontal="right"/>
      <protection locked="0"/>
    </xf>
    <xf numFmtId="0" fontId="38" fillId="0" borderId="3" applyNumberFormat="0" applyAlignment="0">
      <alignment horizontal="right"/>
      <protection locked="0"/>
    </xf>
    <xf numFmtId="0" fontId="38" fillId="0" borderId="3" applyNumberFormat="0" applyAlignment="0">
      <alignment horizontal="right"/>
      <protection locked="0"/>
    </xf>
    <xf numFmtId="0" fontId="38" fillId="0" borderId="3" applyNumberFormat="0" applyAlignment="0">
      <alignment horizontal="right"/>
      <protection locked="0"/>
    </xf>
    <xf numFmtId="0" fontId="38" fillId="0" borderId="3" applyNumberFormat="0" applyAlignment="0">
      <alignment horizontal="right"/>
      <protection locked="0"/>
    </xf>
    <xf numFmtId="0" fontId="53" fillId="40" borderId="0" applyNumberFormat="0" applyBorder="0" applyAlignment="0" applyProtection="0"/>
    <xf numFmtId="0" fontId="54" fillId="5" borderId="0" applyNumberFormat="0" applyBorder="0" applyAlignment="0" applyProtection="0"/>
    <xf numFmtId="168" fontId="55" fillId="40" borderId="0" applyNumberFormat="0" applyBorder="0" applyAlignment="0" applyProtection="0"/>
    <xf numFmtId="168" fontId="55" fillId="40" borderId="0" applyNumberFormat="0" applyBorder="0" applyAlignment="0" applyProtection="0"/>
    <xf numFmtId="169" fontId="55" fillId="40" borderId="0" applyNumberFormat="0" applyBorder="0" applyAlignment="0" applyProtection="0"/>
    <xf numFmtId="0" fontId="53" fillId="40" borderId="0" applyNumberFormat="0" applyBorder="0" applyAlignment="0" applyProtection="0"/>
    <xf numFmtId="0" fontId="54" fillId="5" borderId="0" applyNumberFormat="0" applyBorder="0" applyAlignment="0" applyProtection="0"/>
    <xf numFmtId="0" fontId="54" fillId="5" borderId="0" applyNumberFormat="0" applyBorder="0" applyAlignment="0" applyProtection="0"/>
    <xf numFmtId="0" fontId="54" fillId="5" borderId="0" applyNumberFormat="0" applyBorder="0" applyAlignment="0" applyProtection="0"/>
    <xf numFmtId="0" fontId="54" fillId="5" borderId="0" applyNumberFormat="0" applyBorder="0" applyAlignment="0" applyProtection="0"/>
    <xf numFmtId="0" fontId="54" fillId="5" borderId="0" applyNumberFormat="0" applyBorder="0" applyAlignment="0" applyProtection="0"/>
    <xf numFmtId="0" fontId="54" fillId="5" borderId="0" applyNumberFormat="0" applyBorder="0" applyAlignment="0" applyProtection="0"/>
    <xf numFmtId="0" fontId="54" fillId="5" borderId="0" applyNumberFormat="0" applyBorder="0" applyAlignment="0" applyProtection="0"/>
    <xf numFmtId="168" fontId="55" fillId="40" borderId="0" applyNumberFormat="0" applyBorder="0" applyAlignment="0" applyProtection="0"/>
    <xf numFmtId="169" fontId="55" fillId="40" borderId="0" applyNumberFormat="0" applyBorder="0" applyAlignment="0" applyProtection="0"/>
    <xf numFmtId="168" fontId="55" fillId="40" borderId="0" applyNumberFormat="0" applyBorder="0" applyAlignment="0" applyProtection="0"/>
    <xf numFmtId="168" fontId="55" fillId="40" borderId="0" applyNumberFormat="0" applyBorder="0" applyAlignment="0" applyProtection="0"/>
    <xf numFmtId="169" fontId="55" fillId="40" borderId="0" applyNumberFormat="0" applyBorder="0" applyAlignment="0" applyProtection="0"/>
    <xf numFmtId="168" fontId="55" fillId="40" borderId="0" applyNumberFormat="0" applyBorder="0" applyAlignment="0" applyProtection="0"/>
    <xf numFmtId="168" fontId="55" fillId="40" borderId="0" applyNumberFormat="0" applyBorder="0" applyAlignment="0" applyProtection="0"/>
    <xf numFmtId="169" fontId="55" fillId="40" borderId="0" applyNumberFormat="0" applyBorder="0" applyAlignment="0" applyProtection="0"/>
    <xf numFmtId="168" fontId="55" fillId="40" borderId="0" applyNumberFormat="0" applyBorder="0" applyAlignment="0" applyProtection="0"/>
    <xf numFmtId="168" fontId="55" fillId="40" borderId="0" applyNumberFormat="0" applyBorder="0" applyAlignment="0" applyProtection="0"/>
    <xf numFmtId="169" fontId="55" fillId="40" borderId="0" applyNumberFormat="0" applyBorder="0" applyAlignment="0" applyProtection="0"/>
    <xf numFmtId="168" fontId="55" fillId="40" borderId="0" applyNumberFormat="0" applyBorder="0" applyAlignment="0" applyProtection="0"/>
    <xf numFmtId="0" fontId="53" fillId="40" borderId="0" applyNumberFormat="0" applyBorder="0" applyAlignment="0" applyProtection="0"/>
    <xf numFmtId="0" fontId="2" fillId="69" borderId="3" applyNumberFormat="0" applyFont="0" applyBorder="0" applyProtection="0">
      <alignment horizontal="center" vertical="center"/>
    </xf>
    <xf numFmtId="0" fontId="56" fillId="0" borderId="34" applyNumberFormat="0" applyAlignment="0" applyProtection="0">
      <alignment horizontal="left" vertical="center"/>
    </xf>
    <xf numFmtId="0" fontId="56" fillId="0" borderId="34" applyNumberFormat="0" applyAlignment="0" applyProtection="0">
      <alignment horizontal="left" vertical="center"/>
    </xf>
    <xf numFmtId="168" fontId="56" fillId="0" borderId="34" applyNumberFormat="0" applyAlignment="0" applyProtection="0">
      <alignment horizontal="left" vertical="center"/>
    </xf>
    <xf numFmtId="0" fontId="56" fillId="0" borderId="9">
      <alignment horizontal="left" vertical="center"/>
    </xf>
    <xf numFmtId="0" fontId="56" fillId="0" borderId="9">
      <alignment horizontal="left" vertical="center"/>
    </xf>
    <xf numFmtId="168" fontId="56" fillId="0" borderId="9">
      <alignment horizontal="left" vertical="center"/>
    </xf>
    <xf numFmtId="0" fontId="57" fillId="0" borderId="47" applyNumberFormat="0" applyFill="0" applyAlignment="0" applyProtection="0"/>
    <xf numFmtId="169" fontId="57" fillId="0" borderId="47" applyNumberFormat="0" applyFill="0" applyAlignment="0" applyProtection="0"/>
    <xf numFmtId="0" fontId="57" fillId="0" borderId="47" applyNumberFormat="0" applyFill="0" applyAlignment="0" applyProtection="0"/>
    <xf numFmtId="168" fontId="57" fillId="0" borderId="47" applyNumberFormat="0" applyFill="0" applyAlignment="0" applyProtection="0"/>
    <xf numFmtId="168" fontId="57" fillId="0" borderId="47" applyNumberFormat="0" applyFill="0" applyAlignment="0" applyProtection="0"/>
    <xf numFmtId="168" fontId="57" fillId="0" borderId="47" applyNumberFormat="0" applyFill="0" applyAlignment="0" applyProtection="0"/>
    <xf numFmtId="169" fontId="57" fillId="0" borderId="47" applyNumberFormat="0" applyFill="0" applyAlignment="0" applyProtection="0"/>
    <xf numFmtId="168" fontId="57" fillId="0" borderId="47" applyNumberFormat="0" applyFill="0" applyAlignment="0" applyProtection="0"/>
    <xf numFmtId="168" fontId="57" fillId="0" borderId="47" applyNumberFormat="0" applyFill="0" applyAlignment="0" applyProtection="0"/>
    <xf numFmtId="169" fontId="57" fillId="0" borderId="47" applyNumberFormat="0" applyFill="0" applyAlignment="0" applyProtection="0"/>
    <xf numFmtId="168" fontId="57" fillId="0" borderId="47" applyNumberFormat="0" applyFill="0" applyAlignment="0" applyProtection="0"/>
    <xf numFmtId="168" fontId="57" fillId="0" borderId="47" applyNumberFormat="0" applyFill="0" applyAlignment="0" applyProtection="0"/>
    <xf numFmtId="169" fontId="57" fillId="0" borderId="47" applyNumberFormat="0" applyFill="0" applyAlignment="0" applyProtection="0"/>
    <xf numFmtId="168" fontId="57" fillId="0" borderId="47" applyNumberFormat="0" applyFill="0" applyAlignment="0" applyProtection="0"/>
    <xf numFmtId="168" fontId="57" fillId="0" borderId="47" applyNumberFormat="0" applyFill="0" applyAlignment="0" applyProtection="0"/>
    <xf numFmtId="169" fontId="57" fillId="0" borderId="47" applyNumberFormat="0" applyFill="0" applyAlignment="0" applyProtection="0"/>
    <xf numFmtId="168" fontId="57" fillId="0" borderId="47" applyNumberFormat="0" applyFill="0" applyAlignment="0" applyProtection="0"/>
    <xf numFmtId="0" fontId="57" fillId="0" borderId="47" applyNumberFormat="0" applyFill="0" applyAlignment="0" applyProtection="0"/>
    <xf numFmtId="0" fontId="58" fillId="0" borderId="48" applyNumberFormat="0" applyFill="0" applyAlignment="0" applyProtection="0"/>
    <xf numFmtId="169" fontId="58" fillId="0" borderId="48" applyNumberFormat="0" applyFill="0" applyAlignment="0" applyProtection="0"/>
    <xf numFmtId="0" fontId="58" fillId="0" borderId="48" applyNumberFormat="0" applyFill="0" applyAlignment="0" applyProtection="0"/>
    <xf numFmtId="168" fontId="58" fillId="0" borderId="48" applyNumberFormat="0" applyFill="0" applyAlignment="0" applyProtection="0"/>
    <xf numFmtId="168" fontId="58" fillId="0" borderId="48" applyNumberFormat="0" applyFill="0" applyAlignment="0" applyProtection="0"/>
    <xf numFmtId="168" fontId="58" fillId="0" borderId="48" applyNumberFormat="0" applyFill="0" applyAlignment="0" applyProtection="0"/>
    <xf numFmtId="169" fontId="58" fillId="0" borderId="48" applyNumberFormat="0" applyFill="0" applyAlignment="0" applyProtection="0"/>
    <xf numFmtId="168" fontId="58" fillId="0" borderId="48" applyNumberFormat="0" applyFill="0" applyAlignment="0" applyProtection="0"/>
    <xf numFmtId="168" fontId="58" fillId="0" borderId="48" applyNumberFormat="0" applyFill="0" applyAlignment="0" applyProtection="0"/>
    <xf numFmtId="169" fontId="58" fillId="0" borderId="48" applyNumberFormat="0" applyFill="0" applyAlignment="0" applyProtection="0"/>
    <xf numFmtId="168" fontId="58" fillId="0" borderId="48" applyNumberFormat="0" applyFill="0" applyAlignment="0" applyProtection="0"/>
    <xf numFmtId="168" fontId="58" fillId="0" borderId="48" applyNumberFormat="0" applyFill="0" applyAlignment="0" applyProtection="0"/>
    <xf numFmtId="169" fontId="58" fillId="0" borderId="48" applyNumberFormat="0" applyFill="0" applyAlignment="0" applyProtection="0"/>
    <xf numFmtId="168" fontId="58" fillId="0" borderId="48" applyNumberFormat="0" applyFill="0" applyAlignment="0" applyProtection="0"/>
    <xf numFmtId="168" fontId="58" fillId="0" borderId="48" applyNumberFormat="0" applyFill="0" applyAlignment="0" applyProtection="0"/>
    <xf numFmtId="169" fontId="58" fillId="0" borderId="48" applyNumberFormat="0" applyFill="0" applyAlignment="0" applyProtection="0"/>
    <xf numFmtId="168" fontId="58" fillId="0" borderId="48" applyNumberFormat="0" applyFill="0" applyAlignment="0" applyProtection="0"/>
    <xf numFmtId="0" fontId="58" fillId="0" borderId="48" applyNumberFormat="0" applyFill="0" applyAlignment="0" applyProtection="0"/>
    <xf numFmtId="0" fontId="59" fillId="0" borderId="49" applyNumberFormat="0" applyFill="0" applyAlignment="0" applyProtection="0"/>
    <xf numFmtId="169" fontId="59" fillId="0" borderId="49" applyNumberFormat="0" applyFill="0" applyAlignment="0" applyProtection="0"/>
    <xf numFmtId="0" fontId="59" fillId="0" borderId="49" applyNumberFormat="0" applyFill="0" applyAlignment="0" applyProtection="0"/>
    <xf numFmtId="168" fontId="59" fillId="0" borderId="49" applyNumberFormat="0" applyFill="0" applyAlignment="0" applyProtection="0"/>
    <xf numFmtId="0" fontId="59" fillId="0" borderId="49" applyNumberFormat="0" applyFill="0" applyAlignment="0" applyProtection="0"/>
    <xf numFmtId="168" fontId="59" fillId="0" borderId="49" applyNumberFormat="0" applyFill="0" applyAlignment="0" applyProtection="0"/>
    <xf numFmtId="0" fontId="59" fillId="0" borderId="49" applyNumberFormat="0" applyFill="0" applyAlignment="0" applyProtection="0"/>
    <xf numFmtId="0" fontId="59" fillId="0" borderId="49" applyNumberFormat="0" applyFill="0" applyAlignment="0" applyProtection="0"/>
    <xf numFmtId="168" fontId="59" fillId="0" borderId="49" applyNumberFormat="0" applyFill="0" applyAlignment="0" applyProtection="0"/>
    <xf numFmtId="169" fontId="59" fillId="0" borderId="49" applyNumberFormat="0" applyFill="0" applyAlignment="0" applyProtection="0"/>
    <xf numFmtId="168" fontId="59" fillId="0" borderId="49" applyNumberFormat="0" applyFill="0" applyAlignment="0" applyProtection="0"/>
    <xf numFmtId="168" fontId="59" fillId="0" borderId="49" applyNumberFormat="0" applyFill="0" applyAlignment="0" applyProtection="0"/>
    <xf numFmtId="169" fontId="59" fillId="0" borderId="49" applyNumberFormat="0" applyFill="0" applyAlignment="0" applyProtection="0"/>
    <xf numFmtId="168" fontId="59" fillId="0" borderId="49" applyNumberFormat="0" applyFill="0" applyAlignment="0" applyProtection="0"/>
    <xf numFmtId="168" fontId="59" fillId="0" borderId="49" applyNumberFormat="0" applyFill="0" applyAlignment="0" applyProtection="0"/>
    <xf numFmtId="169" fontId="59" fillId="0" borderId="49" applyNumberFormat="0" applyFill="0" applyAlignment="0" applyProtection="0"/>
    <xf numFmtId="168" fontId="59" fillId="0" borderId="49" applyNumberFormat="0" applyFill="0" applyAlignment="0" applyProtection="0"/>
    <xf numFmtId="168" fontId="59" fillId="0" borderId="49" applyNumberFormat="0" applyFill="0" applyAlignment="0" applyProtection="0"/>
    <xf numFmtId="169" fontId="59" fillId="0" borderId="49" applyNumberFormat="0" applyFill="0" applyAlignment="0" applyProtection="0"/>
    <xf numFmtId="168" fontId="59" fillId="0" borderId="49" applyNumberFormat="0" applyFill="0" applyAlignment="0" applyProtection="0"/>
    <xf numFmtId="0" fontId="59" fillId="0" borderId="49" applyNumberFormat="0" applyFill="0" applyAlignment="0" applyProtection="0"/>
    <xf numFmtId="0" fontId="59" fillId="0" borderId="0" applyNumberFormat="0" applyFill="0" applyBorder="0" applyAlignment="0" applyProtection="0"/>
    <xf numFmtId="169" fontId="59" fillId="0" borderId="0" applyNumberFormat="0" applyFill="0" applyBorder="0" applyAlignment="0" applyProtection="0"/>
    <xf numFmtId="0" fontId="59" fillId="0" borderId="0" applyNumberFormat="0" applyFill="0" applyBorder="0" applyAlignment="0" applyProtection="0"/>
    <xf numFmtId="168" fontId="59" fillId="0" borderId="0" applyNumberFormat="0" applyFill="0" applyBorder="0" applyAlignment="0" applyProtection="0"/>
    <xf numFmtId="168" fontId="59" fillId="0" borderId="0" applyNumberFormat="0" applyFill="0" applyBorder="0" applyAlignment="0" applyProtection="0"/>
    <xf numFmtId="168" fontId="59" fillId="0" borderId="0" applyNumberFormat="0" applyFill="0" applyBorder="0" applyAlignment="0" applyProtection="0"/>
    <xf numFmtId="169" fontId="59" fillId="0" borderId="0" applyNumberFormat="0" applyFill="0" applyBorder="0" applyAlignment="0" applyProtection="0"/>
    <xf numFmtId="168" fontId="59" fillId="0" borderId="0" applyNumberFormat="0" applyFill="0" applyBorder="0" applyAlignment="0" applyProtection="0"/>
    <xf numFmtId="168" fontId="59" fillId="0" borderId="0" applyNumberFormat="0" applyFill="0" applyBorder="0" applyAlignment="0" applyProtection="0"/>
    <xf numFmtId="169" fontId="59" fillId="0" borderId="0" applyNumberFormat="0" applyFill="0" applyBorder="0" applyAlignment="0" applyProtection="0"/>
    <xf numFmtId="168" fontId="59" fillId="0" borderId="0" applyNumberFormat="0" applyFill="0" applyBorder="0" applyAlignment="0" applyProtection="0"/>
    <xf numFmtId="168" fontId="59" fillId="0" borderId="0" applyNumberFormat="0" applyFill="0" applyBorder="0" applyAlignment="0" applyProtection="0"/>
    <xf numFmtId="169" fontId="59" fillId="0" borderId="0" applyNumberFormat="0" applyFill="0" applyBorder="0" applyAlignment="0" applyProtection="0"/>
    <xf numFmtId="168" fontId="59" fillId="0" borderId="0" applyNumberFormat="0" applyFill="0" applyBorder="0" applyAlignment="0" applyProtection="0"/>
    <xf numFmtId="168" fontId="59" fillId="0" borderId="0" applyNumberFormat="0" applyFill="0" applyBorder="0" applyAlignment="0" applyProtection="0"/>
    <xf numFmtId="169" fontId="59" fillId="0" borderId="0" applyNumberFormat="0" applyFill="0" applyBorder="0" applyAlignment="0" applyProtection="0"/>
    <xf numFmtId="168" fontId="59" fillId="0" borderId="0" applyNumberFormat="0" applyFill="0" applyBorder="0" applyAlignment="0" applyProtection="0"/>
    <xf numFmtId="0" fontId="59" fillId="0" borderId="0" applyNumberFormat="0" applyFill="0" applyBorder="0" applyAlignment="0" applyProtection="0"/>
    <xf numFmtId="37" fontId="60" fillId="0" borderId="0"/>
    <xf numFmtId="168" fontId="61" fillId="0" borderId="0"/>
    <xf numFmtId="0" fontId="61" fillId="0" borderId="0"/>
    <xf numFmtId="168" fontId="61" fillId="0" borderId="0"/>
    <xf numFmtId="168" fontId="56" fillId="0" borderId="0"/>
    <xf numFmtId="0" fontId="56" fillId="0" borderId="0"/>
    <xf numFmtId="168" fontId="56" fillId="0" borderId="0"/>
    <xf numFmtId="168" fontId="62" fillId="0" borderId="0"/>
    <xf numFmtId="0" fontId="62" fillId="0" borderId="0"/>
    <xf numFmtId="168" fontId="62" fillId="0" borderId="0"/>
    <xf numFmtId="168" fontId="63" fillId="0" borderId="0"/>
    <xf numFmtId="0" fontId="63" fillId="0" borderId="0"/>
    <xf numFmtId="168" fontId="63" fillId="0" borderId="0"/>
    <xf numFmtId="168" fontId="64" fillId="0" borderId="0"/>
    <xf numFmtId="0" fontId="64" fillId="0" borderId="0"/>
    <xf numFmtId="168" fontId="64" fillId="0" borderId="0"/>
    <xf numFmtId="168" fontId="65" fillId="0" borderId="0"/>
    <xf numFmtId="0" fontId="65" fillId="0" borderId="0"/>
    <xf numFmtId="168" fontId="65" fillId="0" borderId="0"/>
    <xf numFmtId="0" fontId="64" fillId="70" borderId="8" applyFont="0" applyBorder="0">
      <alignment horizontal="center" wrapText="1"/>
    </xf>
    <xf numFmtId="3" fontId="2" fillId="71" borderId="3" applyFont="0" applyProtection="0">
      <alignment horizontal="right" vertical="center"/>
    </xf>
    <xf numFmtId="9" fontId="2" fillId="71" borderId="3" applyFont="0" applyProtection="0">
      <alignment horizontal="right" vertical="center"/>
    </xf>
    <xf numFmtId="0" fontId="2" fillId="71" borderId="8" applyNumberFormat="0" applyFont="0" applyBorder="0" applyProtection="0">
      <alignment horizontal="left" vertical="center"/>
    </xf>
    <xf numFmtId="168" fontId="2" fillId="0" borderId="0">
      <alignment horizontal="center"/>
    </xf>
    <xf numFmtId="0" fontId="2" fillId="0" borderId="0">
      <alignment horizontal="center"/>
    </xf>
    <xf numFmtId="168" fontId="2" fillId="0" borderId="0">
      <alignment horizontal="center"/>
    </xf>
    <xf numFmtId="168" fontId="66" fillId="0" borderId="0" applyNumberFormat="0" applyFill="0" applyBorder="0" applyAlignment="0" applyProtection="0">
      <alignment vertical="top"/>
      <protection locked="0"/>
    </xf>
    <xf numFmtId="169" fontId="66" fillId="0" borderId="0" applyNumberFormat="0" applyFill="0" applyBorder="0" applyAlignment="0" applyProtection="0">
      <alignment vertical="top"/>
      <protection locked="0"/>
    </xf>
    <xf numFmtId="168" fontId="66" fillId="0" borderId="0" applyNumberFormat="0" applyFill="0" applyBorder="0" applyAlignment="0" applyProtection="0">
      <alignment vertical="top"/>
      <protection locked="0"/>
    </xf>
    <xf numFmtId="168" fontId="67" fillId="0" borderId="0"/>
    <xf numFmtId="0" fontId="68" fillId="43" borderId="44" applyNumberFormat="0" applyAlignment="0" applyProtection="0"/>
    <xf numFmtId="0" fontId="69" fillId="8" borderId="37" applyNumberFormat="0" applyAlignment="0" applyProtection="0"/>
    <xf numFmtId="0" fontId="68" fillId="43" borderId="44" applyNumberFormat="0" applyAlignment="0" applyProtection="0"/>
    <xf numFmtId="0" fontId="68" fillId="43" borderId="44" applyNumberFormat="0" applyAlignment="0" applyProtection="0"/>
    <xf numFmtId="0" fontId="68" fillId="43" borderId="44" applyNumberFormat="0" applyAlignment="0" applyProtection="0"/>
    <xf numFmtId="0" fontId="68" fillId="43" borderId="44" applyNumberFormat="0" applyAlignment="0" applyProtection="0"/>
    <xf numFmtId="168" fontId="70" fillId="43" borderId="44" applyNumberFormat="0" applyAlignment="0" applyProtection="0"/>
    <xf numFmtId="0" fontId="68" fillId="43" borderId="44" applyNumberFormat="0" applyAlignment="0" applyProtection="0"/>
    <xf numFmtId="0" fontId="68" fillId="43" borderId="44" applyNumberFormat="0" applyAlignment="0" applyProtection="0"/>
    <xf numFmtId="0" fontId="68" fillId="43" borderId="44" applyNumberFormat="0" applyAlignment="0" applyProtection="0"/>
    <xf numFmtId="0" fontId="68" fillId="43" borderId="44" applyNumberFormat="0" applyAlignment="0" applyProtection="0"/>
    <xf numFmtId="168" fontId="70" fillId="43" borderId="44" applyNumberFormat="0" applyAlignment="0" applyProtection="0"/>
    <xf numFmtId="0" fontId="68" fillId="43" borderId="44" applyNumberFormat="0" applyAlignment="0" applyProtection="0"/>
    <xf numFmtId="0" fontId="68" fillId="43" borderId="44" applyNumberFormat="0" applyAlignment="0" applyProtection="0"/>
    <xf numFmtId="0" fontId="68" fillId="43" borderId="44" applyNumberFormat="0" applyAlignment="0" applyProtection="0"/>
    <xf numFmtId="0" fontId="68" fillId="43" borderId="44" applyNumberFormat="0" applyAlignment="0" applyProtection="0"/>
    <xf numFmtId="0" fontId="68" fillId="43" borderId="44" applyNumberFormat="0" applyAlignment="0" applyProtection="0"/>
    <xf numFmtId="0" fontId="68" fillId="43" borderId="44" applyNumberFormat="0" applyAlignment="0" applyProtection="0"/>
    <xf numFmtId="0" fontId="68" fillId="43" borderId="44" applyNumberFormat="0" applyAlignment="0" applyProtection="0"/>
    <xf numFmtId="0" fontId="68" fillId="43" borderId="44" applyNumberFormat="0" applyAlignment="0" applyProtection="0"/>
    <xf numFmtId="0" fontId="68" fillId="43" borderId="44" applyNumberFormat="0" applyAlignment="0" applyProtection="0"/>
    <xf numFmtId="0" fontId="68" fillId="43" borderId="44" applyNumberFormat="0" applyAlignment="0" applyProtection="0"/>
    <xf numFmtId="0" fontId="68" fillId="43" borderId="44" applyNumberFormat="0" applyAlignment="0" applyProtection="0"/>
    <xf numFmtId="169" fontId="70" fillId="43" borderId="44" applyNumberFormat="0" applyAlignment="0" applyProtection="0"/>
    <xf numFmtId="0" fontId="68" fillId="43" borderId="44" applyNumberFormat="0" applyAlignment="0" applyProtection="0"/>
    <xf numFmtId="0" fontId="68" fillId="43" borderId="44" applyNumberFormat="0" applyAlignment="0" applyProtection="0"/>
    <xf numFmtId="0" fontId="68" fillId="43" borderId="44" applyNumberFormat="0" applyAlignment="0" applyProtection="0"/>
    <xf numFmtId="0" fontId="68" fillId="43" borderId="44" applyNumberFormat="0" applyAlignment="0" applyProtection="0"/>
    <xf numFmtId="0" fontId="68" fillId="43" borderId="44" applyNumberFormat="0" applyAlignment="0" applyProtection="0"/>
    <xf numFmtId="0" fontId="68" fillId="43" borderId="44" applyNumberFormat="0" applyAlignment="0" applyProtection="0"/>
    <xf numFmtId="0" fontId="68" fillId="43" borderId="44" applyNumberFormat="0" applyAlignment="0" applyProtection="0"/>
    <xf numFmtId="0" fontId="68" fillId="43" borderId="44" applyNumberFormat="0" applyAlignment="0" applyProtection="0"/>
    <xf numFmtId="0" fontId="68" fillId="43" borderId="44" applyNumberFormat="0" applyAlignment="0" applyProtection="0"/>
    <xf numFmtId="0" fontId="68" fillId="43" borderId="44" applyNumberFormat="0" applyAlignment="0" applyProtection="0"/>
    <xf numFmtId="0" fontId="68" fillId="43" borderId="44" applyNumberFormat="0" applyAlignment="0" applyProtection="0"/>
    <xf numFmtId="0" fontId="68" fillId="43" borderId="44" applyNumberFormat="0" applyAlignment="0" applyProtection="0"/>
    <xf numFmtId="0" fontId="68" fillId="43" borderId="44" applyNumberFormat="0" applyAlignment="0" applyProtection="0"/>
    <xf numFmtId="0" fontId="68" fillId="43" borderId="44" applyNumberFormat="0" applyAlignment="0" applyProtection="0"/>
    <xf numFmtId="0" fontId="68" fillId="43" borderId="44" applyNumberFormat="0" applyAlignment="0" applyProtection="0"/>
    <xf numFmtId="0" fontId="68" fillId="43" borderId="44" applyNumberFormat="0" applyAlignment="0" applyProtection="0"/>
    <xf numFmtId="0" fontId="68" fillId="43" borderId="44" applyNumberFormat="0" applyAlignment="0" applyProtection="0"/>
    <xf numFmtId="0" fontId="68" fillId="43" borderId="44" applyNumberFormat="0" applyAlignment="0" applyProtection="0"/>
    <xf numFmtId="0" fontId="68" fillId="43" borderId="44" applyNumberFormat="0" applyAlignment="0" applyProtection="0"/>
    <xf numFmtId="0" fontId="68" fillId="43" borderId="44" applyNumberFormat="0" applyAlignment="0" applyProtection="0"/>
    <xf numFmtId="0" fontId="69" fillId="8" borderId="37" applyNumberFormat="0" applyAlignment="0" applyProtection="0"/>
    <xf numFmtId="0" fontId="68" fillId="43" borderId="44" applyNumberFormat="0" applyAlignment="0" applyProtection="0"/>
    <xf numFmtId="0" fontId="68" fillId="43" borderId="44" applyNumberFormat="0" applyAlignment="0" applyProtection="0"/>
    <xf numFmtId="0" fontId="68" fillId="43" borderId="44" applyNumberFormat="0" applyAlignment="0" applyProtection="0"/>
    <xf numFmtId="0" fontId="68" fillId="43" borderId="44" applyNumberFormat="0" applyAlignment="0" applyProtection="0"/>
    <xf numFmtId="0" fontId="69" fillId="8" borderId="37" applyNumberFormat="0" applyAlignment="0" applyProtection="0"/>
    <xf numFmtId="0" fontId="68" fillId="43" borderId="44" applyNumberFormat="0" applyAlignment="0" applyProtection="0"/>
    <xf numFmtId="0" fontId="68" fillId="43" borderId="44" applyNumberFormat="0" applyAlignment="0" applyProtection="0"/>
    <xf numFmtId="0" fontId="68" fillId="43" borderId="44" applyNumberFormat="0" applyAlignment="0" applyProtection="0"/>
    <xf numFmtId="0" fontId="68" fillId="43" borderId="44" applyNumberFormat="0" applyAlignment="0" applyProtection="0"/>
    <xf numFmtId="0" fontId="69" fillId="8" borderId="37" applyNumberFormat="0" applyAlignment="0" applyProtection="0"/>
    <xf numFmtId="0" fontId="68" fillId="43" borderId="44" applyNumberFormat="0" applyAlignment="0" applyProtection="0"/>
    <xf numFmtId="0" fontId="68" fillId="43" borderId="44" applyNumberFormat="0" applyAlignment="0" applyProtection="0"/>
    <xf numFmtId="0" fontId="68" fillId="43" borderId="44" applyNumberFormat="0" applyAlignment="0" applyProtection="0"/>
    <xf numFmtId="0" fontId="68" fillId="43" borderId="44" applyNumberFormat="0" applyAlignment="0" applyProtection="0"/>
    <xf numFmtId="0" fontId="69" fillId="8" borderId="37" applyNumberFormat="0" applyAlignment="0" applyProtection="0"/>
    <xf numFmtId="0" fontId="68" fillId="43" borderId="44" applyNumberFormat="0" applyAlignment="0" applyProtection="0"/>
    <xf numFmtId="0" fontId="68" fillId="43" borderId="44" applyNumberFormat="0" applyAlignment="0" applyProtection="0"/>
    <xf numFmtId="0" fontId="68" fillId="43" borderId="44" applyNumberFormat="0" applyAlignment="0" applyProtection="0"/>
    <xf numFmtId="0" fontId="68" fillId="43" borderId="44" applyNumberFormat="0" applyAlignment="0" applyProtection="0"/>
    <xf numFmtId="0" fontId="69" fillId="8" borderId="37" applyNumberFormat="0" applyAlignment="0" applyProtection="0"/>
    <xf numFmtId="0" fontId="68" fillId="43" borderId="44" applyNumberFormat="0" applyAlignment="0" applyProtection="0"/>
    <xf numFmtId="0" fontId="68" fillId="43" borderId="44" applyNumberFormat="0" applyAlignment="0" applyProtection="0"/>
    <xf numFmtId="0" fontId="68" fillId="43" borderId="44" applyNumberFormat="0" applyAlignment="0" applyProtection="0"/>
    <xf numFmtId="0" fontId="68" fillId="43" borderId="44" applyNumberFormat="0" applyAlignment="0" applyProtection="0"/>
    <xf numFmtId="0" fontId="69" fillId="8" borderId="37" applyNumberFormat="0" applyAlignment="0" applyProtection="0"/>
    <xf numFmtId="0" fontId="68" fillId="43" borderId="44" applyNumberFormat="0" applyAlignment="0" applyProtection="0"/>
    <xf numFmtId="0" fontId="68" fillId="43" borderId="44" applyNumberFormat="0" applyAlignment="0" applyProtection="0"/>
    <xf numFmtId="0" fontId="68" fillId="43" borderId="44" applyNumberFormat="0" applyAlignment="0" applyProtection="0"/>
    <xf numFmtId="0" fontId="68" fillId="43" borderId="44" applyNumberFormat="0" applyAlignment="0" applyProtection="0"/>
    <xf numFmtId="0" fontId="69" fillId="8" borderId="37" applyNumberFormat="0" applyAlignment="0" applyProtection="0"/>
    <xf numFmtId="0" fontId="68" fillId="43" borderId="44" applyNumberFormat="0" applyAlignment="0" applyProtection="0"/>
    <xf numFmtId="0" fontId="68" fillId="43" borderId="44" applyNumberFormat="0" applyAlignment="0" applyProtection="0"/>
    <xf numFmtId="0" fontId="68" fillId="43" borderId="44" applyNumberFormat="0" applyAlignment="0" applyProtection="0"/>
    <xf numFmtId="0" fontId="68" fillId="43" borderId="44" applyNumberFormat="0" applyAlignment="0" applyProtection="0"/>
    <xf numFmtId="168" fontId="70" fillId="43" borderId="44" applyNumberFormat="0" applyAlignment="0" applyProtection="0"/>
    <xf numFmtId="169" fontId="70" fillId="43" borderId="44" applyNumberFormat="0" applyAlignment="0" applyProtection="0"/>
    <xf numFmtId="168" fontId="70" fillId="43" borderId="44" applyNumberFormat="0" applyAlignment="0" applyProtection="0"/>
    <xf numFmtId="168" fontId="70" fillId="43" borderId="44" applyNumberFormat="0" applyAlignment="0" applyProtection="0"/>
    <xf numFmtId="169" fontId="70" fillId="43" borderId="44" applyNumberFormat="0" applyAlignment="0" applyProtection="0"/>
    <xf numFmtId="168" fontId="70" fillId="43" borderId="44" applyNumberFormat="0" applyAlignment="0" applyProtection="0"/>
    <xf numFmtId="168" fontId="70" fillId="43" borderId="44" applyNumberFormat="0" applyAlignment="0" applyProtection="0"/>
    <xf numFmtId="169" fontId="70" fillId="43" borderId="44" applyNumberFormat="0" applyAlignment="0" applyProtection="0"/>
    <xf numFmtId="168" fontId="70" fillId="43" borderId="44" applyNumberFormat="0" applyAlignment="0" applyProtection="0"/>
    <xf numFmtId="168" fontId="70" fillId="43" borderId="44" applyNumberFormat="0" applyAlignment="0" applyProtection="0"/>
    <xf numFmtId="169" fontId="70" fillId="43" borderId="44" applyNumberFormat="0" applyAlignment="0" applyProtection="0"/>
    <xf numFmtId="168" fontId="70" fillId="43" borderId="44" applyNumberFormat="0" applyAlignment="0" applyProtection="0"/>
    <xf numFmtId="0" fontId="68" fillId="43" borderId="44" applyNumberFormat="0" applyAlignment="0" applyProtection="0"/>
    <xf numFmtId="3" fontId="2" fillId="72" borderId="3" applyFont="0">
      <alignment horizontal="right" vertical="center"/>
      <protection locked="0"/>
    </xf>
    <xf numFmtId="171" fontId="39" fillId="0" borderId="0" applyFill="0" applyBorder="0" applyAlignment="0"/>
    <xf numFmtId="172" fontId="39" fillId="0" borderId="0" applyFill="0" applyBorder="0" applyAlignment="0"/>
    <xf numFmtId="171" fontId="39" fillId="0" borderId="0" applyFill="0" applyBorder="0" applyAlignment="0"/>
    <xf numFmtId="176" fontId="39" fillId="0" borderId="0" applyFill="0" applyBorder="0" applyAlignment="0"/>
    <xf numFmtId="172" fontId="39" fillId="0" borderId="0" applyFill="0" applyBorder="0" applyAlignment="0"/>
    <xf numFmtId="0" fontId="71" fillId="0" borderId="50" applyNumberFormat="0" applyFill="0" applyAlignment="0" applyProtection="0"/>
    <xf numFmtId="0" fontId="72" fillId="0" borderId="39" applyNumberFormat="0" applyFill="0" applyAlignment="0" applyProtection="0"/>
    <xf numFmtId="168" fontId="73" fillId="0" borderId="50" applyNumberFormat="0" applyFill="0" applyAlignment="0" applyProtection="0"/>
    <xf numFmtId="168" fontId="73" fillId="0" borderId="50" applyNumberFormat="0" applyFill="0" applyAlignment="0" applyProtection="0"/>
    <xf numFmtId="169" fontId="73" fillId="0" borderId="50" applyNumberFormat="0" applyFill="0" applyAlignment="0" applyProtection="0"/>
    <xf numFmtId="0" fontId="71" fillId="0" borderId="50" applyNumberFormat="0" applyFill="0" applyAlignment="0" applyProtection="0"/>
    <xf numFmtId="0" fontId="72" fillId="0" borderId="39" applyNumberFormat="0" applyFill="0" applyAlignment="0" applyProtection="0"/>
    <xf numFmtId="0" fontId="72" fillId="0" borderId="39" applyNumberFormat="0" applyFill="0" applyAlignment="0" applyProtection="0"/>
    <xf numFmtId="0" fontId="72" fillId="0" borderId="39" applyNumberFormat="0" applyFill="0" applyAlignment="0" applyProtection="0"/>
    <xf numFmtId="0" fontId="72" fillId="0" borderId="39" applyNumberFormat="0" applyFill="0" applyAlignment="0" applyProtection="0"/>
    <xf numFmtId="0" fontId="72" fillId="0" borderId="39" applyNumberFormat="0" applyFill="0" applyAlignment="0" applyProtection="0"/>
    <xf numFmtId="0" fontId="72" fillId="0" borderId="39" applyNumberFormat="0" applyFill="0" applyAlignment="0" applyProtection="0"/>
    <xf numFmtId="0" fontId="72" fillId="0" borderId="39" applyNumberFormat="0" applyFill="0" applyAlignment="0" applyProtection="0"/>
    <xf numFmtId="168" fontId="73" fillId="0" borderId="50" applyNumberFormat="0" applyFill="0" applyAlignment="0" applyProtection="0"/>
    <xf numFmtId="169" fontId="73" fillId="0" borderId="50" applyNumberFormat="0" applyFill="0" applyAlignment="0" applyProtection="0"/>
    <xf numFmtId="168" fontId="73" fillId="0" borderId="50" applyNumberFormat="0" applyFill="0" applyAlignment="0" applyProtection="0"/>
    <xf numFmtId="168" fontId="73" fillId="0" borderId="50" applyNumberFormat="0" applyFill="0" applyAlignment="0" applyProtection="0"/>
    <xf numFmtId="169" fontId="73" fillId="0" borderId="50" applyNumberFormat="0" applyFill="0" applyAlignment="0" applyProtection="0"/>
    <xf numFmtId="168" fontId="73" fillId="0" borderId="50" applyNumberFormat="0" applyFill="0" applyAlignment="0" applyProtection="0"/>
    <xf numFmtId="168" fontId="73" fillId="0" borderId="50" applyNumberFormat="0" applyFill="0" applyAlignment="0" applyProtection="0"/>
    <xf numFmtId="169" fontId="73" fillId="0" borderId="50" applyNumberFormat="0" applyFill="0" applyAlignment="0" applyProtection="0"/>
    <xf numFmtId="168" fontId="73" fillId="0" borderId="50" applyNumberFormat="0" applyFill="0" applyAlignment="0" applyProtection="0"/>
    <xf numFmtId="168" fontId="73" fillId="0" borderId="50" applyNumberFormat="0" applyFill="0" applyAlignment="0" applyProtection="0"/>
    <xf numFmtId="169" fontId="73" fillId="0" borderId="50" applyNumberFormat="0" applyFill="0" applyAlignment="0" applyProtection="0"/>
    <xf numFmtId="168" fontId="73" fillId="0" borderId="50" applyNumberFormat="0" applyFill="0" applyAlignment="0" applyProtection="0"/>
    <xf numFmtId="0" fontId="71" fillId="0" borderId="50" applyNumberFormat="0" applyFill="0" applyAlignment="0" applyProtection="0"/>
    <xf numFmtId="168" fontId="2" fillId="0" borderId="0">
      <alignment horizontal="center"/>
    </xf>
    <xf numFmtId="0" fontId="2" fillId="0" borderId="0">
      <alignment horizontal="center"/>
    </xf>
    <xf numFmtId="168" fontId="2" fillId="0" borderId="0">
      <alignment horizontal="center"/>
    </xf>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0" fontId="74" fillId="73" borderId="0" applyNumberFormat="0" applyBorder="0" applyAlignment="0" applyProtection="0"/>
    <xf numFmtId="0" fontId="75" fillId="7" borderId="0" applyNumberFormat="0" applyBorder="0" applyAlignment="0" applyProtection="0"/>
    <xf numFmtId="168" fontId="76" fillId="73" borderId="0" applyNumberFormat="0" applyBorder="0" applyAlignment="0" applyProtection="0"/>
    <xf numFmtId="168" fontId="76" fillId="73" borderId="0" applyNumberFormat="0" applyBorder="0" applyAlignment="0" applyProtection="0"/>
    <xf numFmtId="169" fontId="76" fillId="73" borderId="0" applyNumberFormat="0" applyBorder="0" applyAlignment="0" applyProtection="0"/>
    <xf numFmtId="0" fontId="74" fillId="73" borderId="0" applyNumberFormat="0" applyBorder="0" applyAlignment="0" applyProtection="0"/>
    <xf numFmtId="0" fontId="75" fillId="7" borderId="0" applyNumberFormat="0" applyBorder="0" applyAlignment="0" applyProtection="0"/>
    <xf numFmtId="0" fontId="75" fillId="7" borderId="0" applyNumberFormat="0" applyBorder="0" applyAlignment="0" applyProtection="0"/>
    <xf numFmtId="0" fontId="75" fillId="7" borderId="0" applyNumberFormat="0" applyBorder="0" applyAlignment="0" applyProtection="0"/>
    <xf numFmtId="0" fontId="75" fillId="7" borderId="0" applyNumberFormat="0" applyBorder="0" applyAlignment="0" applyProtection="0"/>
    <xf numFmtId="0" fontId="75" fillId="7" borderId="0" applyNumberFormat="0" applyBorder="0" applyAlignment="0" applyProtection="0"/>
    <xf numFmtId="0" fontId="75" fillId="7" borderId="0" applyNumberFormat="0" applyBorder="0" applyAlignment="0" applyProtection="0"/>
    <xf numFmtId="0" fontId="75" fillId="7" borderId="0" applyNumberFormat="0" applyBorder="0" applyAlignment="0" applyProtection="0"/>
    <xf numFmtId="168" fontId="76" fillId="73" borderId="0" applyNumberFormat="0" applyBorder="0" applyAlignment="0" applyProtection="0"/>
    <xf numFmtId="169" fontId="76" fillId="73" borderId="0" applyNumberFormat="0" applyBorder="0" applyAlignment="0" applyProtection="0"/>
    <xf numFmtId="168" fontId="76" fillId="73" borderId="0" applyNumberFormat="0" applyBorder="0" applyAlignment="0" applyProtection="0"/>
    <xf numFmtId="168" fontId="76" fillId="73" borderId="0" applyNumberFormat="0" applyBorder="0" applyAlignment="0" applyProtection="0"/>
    <xf numFmtId="169" fontId="76" fillId="73" borderId="0" applyNumberFormat="0" applyBorder="0" applyAlignment="0" applyProtection="0"/>
    <xf numFmtId="168" fontId="76" fillId="73" borderId="0" applyNumberFormat="0" applyBorder="0" applyAlignment="0" applyProtection="0"/>
    <xf numFmtId="168" fontId="76" fillId="73" borderId="0" applyNumberFormat="0" applyBorder="0" applyAlignment="0" applyProtection="0"/>
    <xf numFmtId="169" fontId="76" fillId="73" borderId="0" applyNumberFormat="0" applyBorder="0" applyAlignment="0" applyProtection="0"/>
    <xf numFmtId="168" fontId="76" fillId="73" borderId="0" applyNumberFormat="0" applyBorder="0" applyAlignment="0" applyProtection="0"/>
    <xf numFmtId="168" fontId="76" fillId="73" borderId="0" applyNumberFormat="0" applyBorder="0" applyAlignment="0" applyProtection="0"/>
    <xf numFmtId="169" fontId="76" fillId="73" borderId="0" applyNumberFormat="0" applyBorder="0" applyAlignment="0" applyProtection="0"/>
    <xf numFmtId="168" fontId="76" fillId="73" borderId="0" applyNumberFormat="0" applyBorder="0" applyAlignment="0" applyProtection="0"/>
    <xf numFmtId="0" fontId="74" fillId="73" borderId="0" applyNumberFormat="0" applyBorder="0" applyAlignment="0" applyProtection="0"/>
    <xf numFmtId="1" fontId="77" fillId="0" borderId="0" applyProtection="0"/>
    <xf numFmtId="168" fontId="28" fillId="0" borderId="51"/>
    <xf numFmtId="169" fontId="28" fillId="0" borderId="51"/>
    <xf numFmtId="168" fontId="28" fillId="0" borderId="51"/>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0" fontId="1" fillId="0" borderId="0"/>
    <xf numFmtId="0" fontId="1" fillId="0" borderId="0"/>
    <xf numFmtId="0" fontId="1" fillId="0" borderId="0"/>
    <xf numFmtId="0"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0" fontId="1" fillId="0" borderId="0"/>
    <xf numFmtId="0" fontId="1" fillId="0" borderId="0"/>
    <xf numFmtId="0" fontId="1" fillId="0" borderId="0"/>
    <xf numFmtId="0"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0" fontId="1" fillId="0" borderId="0"/>
    <xf numFmtId="0" fontId="1" fillId="0" borderId="0"/>
    <xf numFmtId="0" fontId="1" fillId="0" borderId="0"/>
    <xf numFmtId="0"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4"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4" fillId="0" borderId="0"/>
    <xf numFmtId="0" fontId="2" fillId="0" borderId="0"/>
    <xf numFmtId="0" fontId="4" fillId="0" borderId="0"/>
    <xf numFmtId="0" fontId="2" fillId="0" borderId="0"/>
    <xf numFmtId="0" fontId="4" fillId="0" borderId="0"/>
    <xf numFmtId="0" fontId="2" fillId="0" borderId="0"/>
    <xf numFmtId="0" fontId="4" fillId="0" borderId="0"/>
    <xf numFmtId="0" fontId="2" fillId="0" borderId="0"/>
    <xf numFmtId="0" fontId="4" fillId="0" borderId="0"/>
    <xf numFmtId="0" fontId="2" fillId="0" borderId="0"/>
    <xf numFmtId="0" fontId="4" fillId="0" borderId="0"/>
    <xf numFmtId="0" fontId="4"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4"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4" fillId="0" borderId="0"/>
    <xf numFmtId="0" fontId="2" fillId="0" borderId="0"/>
    <xf numFmtId="0" fontId="4" fillId="0" borderId="0"/>
    <xf numFmtId="0" fontId="2" fillId="0" borderId="0"/>
    <xf numFmtId="0" fontId="4" fillId="0" borderId="0"/>
    <xf numFmtId="0" fontId="4" fillId="0" borderId="0"/>
    <xf numFmtId="0" fontId="4" fillId="0" borderId="0"/>
    <xf numFmtId="0" fontId="4" fillId="0" borderId="0"/>
    <xf numFmtId="0" fontId="4"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1"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2" fillId="0" borderId="0"/>
    <xf numFmtId="0" fontId="2" fillId="0" borderId="0"/>
    <xf numFmtId="0" fontId="78" fillId="0" borderId="0"/>
    <xf numFmtId="181" fontId="2" fillId="0" borderId="0"/>
    <xf numFmtId="179" fontId="30" fillId="0" borderId="0"/>
    <xf numFmtId="0" fontId="78"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79" fillId="0" borderId="0"/>
    <xf numFmtId="0" fontId="79" fillId="0" borderId="0"/>
    <xf numFmtId="0" fontId="78" fillId="0" borderId="0"/>
    <xf numFmtId="179" fontId="30" fillId="0" borderId="0"/>
    <xf numFmtId="179" fontId="2" fillId="0" borderId="0"/>
    <xf numFmtId="179" fontId="2" fillId="0" borderId="0"/>
    <xf numFmtId="0" fontId="2" fillId="0" borderId="0"/>
    <xf numFmtId="0" fontId="2" fillId="0" borderId="0"/>
    <xf numFmtId="179" fontId="3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0" fillId="0" borderId="0"/>
    <xf numFmtId="0" fontId="2" fillId="0" borderId="0"/>
    <xf numFmtId="0" fontId="30" fillId="0" borderId="0"/>
    <xf numFmtId="0" fontId="2" fillId="0" borderId="0"/>
    <xf numFmtId="0" fontId="30" fillId="0" borderId="0"/>
    <xf numFmtId="0" fontId="2" fillId="0" borderId="0"/>
    <xf numFmtId="0" fontId="30" fillId="0" borderId="0"/>
    <xf numFmtId="0" fontId="2" fillId="0" borderId="0"/>
    <xf numFmtId="0" fontId="30" fillId="0" borderId="0"/>
    <xf numFmtId="0" fontId="2" fillId="0" borderId="0"/>
    <xf numFmtId="0" fontId="30" fillId="0" borderId="0"/>
    <xf numFmtId="0" fontId="2"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30" fillId="0" borderId="0"/>
    <xf numFmtId="0" fontId="2"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2" fillId="0" borderId="0"/>
    <xf numFmtId="0" fontId="2" fillId="0" borderId="0"/>
    <xf numFmtId="179" fontId="30" fillId="0" borderId="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30" fillId="0" borderId="0"/>
    <xf numFmtId="0" fontId="2" fillId="0" borderId="0"/>
    <xf numFmtId="168" fontId="2"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68" fontId="2" fillId="0" borderId="0"/>
    <xf numFmtId="179" fontId="1" fillId="0" borderId="0"/>
    <xf numFmtId="179" fontId="1" fillId="0" borderId="0"/>
    <xf numFmtId="179" fontId="1" fillId="0" borderId="0"/>
    <xf numFmtId="179"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67"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79" fontId="1" fillId="0" borderId="0"/>
    <xf numFmtId="179" fontId="1" fillId="0" borderId="0"/>
    <xf numFmtId="179" fontId="1" fillId="0" borderId="0"/>
    <xf numFmtId="179" fontId="1" fillId="0" borderId="0"/>
    <xf numFmtId="168" fontId="2" fillId="0" borderId="0"/>
    <xf numFmtId="179" fontId="2" fillId="0" borderId="0"/>
    <xf numFmtId="179" fontId="2" fillId="0" borderId="0"/>
    <xf numFmtId="168" fontId="2" fillId="0" borderId="0"/>
    <xf numFmtId="179" fontId="2" fillId="0" borderId="0"/>
    <xf numFmtId="179" fontId="2" fillId="0" borderId="0"/>
    <xf numFmtId="179" fontId="2"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 fillId="0" borderId="0"/>
    <xf numFmtId="179" fontId="1"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68" fontId="29"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30"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2" fillId="0" borderId="0"/>
    <xf numFmtId="0" fontId="2" fillId="0" borderId="0"/>
    <xf numFmtId="0" fontId="1" fillId="0" borderId="0"/>
    <xf numFmtId="0" fontId="1" fillId="0" borderId="0"/>
    <xf numFmtId="0" fontId="1" fillId="0" borderId="0"/>
    <xf numFmtId="0" fontId="1" fillId="0" borderId="0"/>
    <xf numFmtId="168"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30"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30"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79"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79" fontId="30" fillId="0" borderId="0"/>
    <xf numFmtId="0" fontId="3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168" fontId="30" fillId="0" borderId="0"/>
    <xf numFmtId="0" fontId="30" fillId="0" borderId="0"/>
    <xf numFmtId="168" fontId="30" fillId="0" borderId="0"/>
    <xf numFmtId="0" fontId="30"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3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0" fillId="0" borderId="0"/>
    <xf numFmtId="0" fontId="30" fillId="0" borderId="0"/>
    <xf numFmtId="0" fontId="30" fillId="0" borderId="0"/>
    <xf numFmtId="0" fontId="30" fillId="0" borderId="0"/>
    <xf numFmtId="0" fontId="30" fillId="0" borderId="0"/>
    <xf numFmtId="0" fontId="30" fillId="0" borderId="0"/>
    <xf numFmtId="179" fontId="30" fillId="0" borderId="0"/>
    <xf numFmtId="0" fontId="3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30" fillId="0" borderId="0"/>
    <xf numFmtId="168" fontId="30" fillId="0" borderId="0"/>
    <xf numFmtId="0" fontId="30" fillId="0" borderId="0"/>
    <xf numFmtId="0" fontId="30" fillId="0" borderId="0"/>
    <xf numFmtId="0" fontId="2" fillId="0" borderId="0"/>
    <xf numFmtId="179"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79" fontId="30" fillId="0" borderId="0"/>
    <xf numFmtId="0" fontId="3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29"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30"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68" fontId="29" fillId="0" borderId="0"/>
    <xf numFmtId="179" fontId="30" fillId="0" borderId="0"/>
    <xf numFmtId="179" fontId="30" fillId="0" borderId="0"/>
    <xf numFmtId="0" fontId="2"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30"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30"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30"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30" fillId="0" borderId="0"/>
    <xf numFmtId="179" fontId="30" fillId="0" borderId="0"/>
    <xf numFmtId="179" fontId="30" fillId="0" borderId="0"/>
    <xf numFmtId="179" fontId="30" fillId="0" borderId="0"/>
    <xf numFmtId="179" fontId="3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30" fillId="0" borderId="0"/>
    <xf numFmtId="179" fontId="2" fillId="0" borderId="0"/>
    <xf numFmtId="0" fontId="3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30"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27" fillId="0" borderId="0"/>
    <xf numFmtId="0" fontId="30" fillId="0" borderId="0"/>
    <xf numFmtId="0" fontId="2" fillId="0" borderId="0"/>
    <xf numFmtId="0" fontId="29" fillId="0" borderId="0"/>
    <xf numFmtId="168" fontId="27" fillId="0" borderId="0"/>
    <xf numFmtId="0" fontId="2" fillId="0" borderId="0"/>
    <xf numFmtId="0" fontId="1" fillId="0" borderId="0"/>
    <xf numFmtId="0" fontId="1" fillId="0" borderId="0"/>
    <xf numFmtId="179" fontId="3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0" fillId="0" borderId="0"/>
    <xf numFmtId="0" fontId="30" fillId="0" borderId="0"/>
    <xf numFmtId="0" fontId="30" fillId="0" borderId="0"/>
    <xf numFmtId="0" fontId="30" fillId="0" borderId="0"/>
    <xf numFmtId="0" fontId="30" fillId="0" borderId="0"/>
    <xf numFmtId="0" fontId="30" fillId="0" borderId="0"/>
    <xf numFmtId="179" fontId="30" fillId="0" borderId="0"/>
    <xf numFmtId="0" fontId="3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179" fontId="2" fillId="0" borderId="0"/>
    <xf numFmtId="0" fontId="30" fillId="0" borderId="0"/>
    <xf numFmtId="0" fontId="30" fillId="0" borderId="0"/>
    <xf numFmtId="168" fontId="27" fillId="0" borderId="0"/>
    <xf numFmtId="0" fontId="67" fillId="0" borderId="0"/>
    <xf numFmtId="0" fontId="2" fillId="0" borderId="0"/>
    <xf numFmtId="168" fontId="27" fillId="0" borderId="0"/>
    <xf numFmtId="0" fontId="1" fillId="0" borderId="0"/>
    <xf numFmtId="179"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79" fontId="30" fillId="0" borderId="0"/>
    <xf numFmtId="0" fontId="3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0" fillId="0" borderId="0"/>
    <xf numFmtId="168" fontId="27" fillId="0" borderId="0"/>
    <xf numFmtId="168" fontId="27" fillId="0" borderId="0"/>
    <xf numFmtId="0" fontId="1" fillId="0" borderId="0"/>
    <xf numFmtId="179" fontId="30" fillId="0" borderId="0"/>
    <xf numFmtId="179" fontId="30" fillId="0" borderId="0"/>
    <xf numFmtId="179" fontId="2" fillId="0" borderId="0"/>
    <xf numFmtId="0" fontId="2" fillId="0" borderId="0"/>
    <xf numFmtId="179" fontId="2" fillId="0" borderId="0"/>
    <xf numFmtId="0" fontId="2" fillId="0" borderId="0"/>
    <xf numFmtId="179" fontId="2" fillId="0" borderId="0"/>
    <xf numFmtId="0" fontId="2" fillId="0" borderId="0"/>
    <xf numFmtId="0" fontId="6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9" fillId="0" borderId="0"/>
    <xf numFmtId="0" fontId="2" fillId="0" borderId="0"/>
    <xf numFmtId="0" fontId="2" fillId="0" borderId="0"/>
    <xf numFmtId="0" fontId="30" fillId="0" borderId="0"/>
    <xf numFmtId="168" fontId="27" fillId="0" borderId="0"/>
    <xf numFmtId="168" fontId="27" fillId="0" borderId="0"/>
    <xf numFmtId="0" fontId="1" fillId="0" borderId="0"/>
    <xf numFmtId="179" fontId="30" fillId="0" borderId="0"/>
    <xf numFmtId="179" fontId="30" fillId="0" borderId="0"/>
    <xf numFmtId="0" fontId="6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2" fillId="0" borderId="0"/>
    <xf numFmtId="168"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30" fillId="0" borderId="0"/>
    <xf numFmtId="179" fontId="30" fillId="0" borderId="0"/>
    <xf numFmtId="0" fontId="7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8" fillId="0" borderId="0"/>
    <xf numFmtId="179" fontId="30" fillId="0" borderId="0"/>
    <xf numFmtId="0" fontId="78"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8"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78" fillId="0" borderId="0"/>
    <xf numFmtId="179" fontId="2" fillId="0" borderId="0"/>
    <xf numFmtId="179" fontId="30" fillId="0" borderId="0"/>
    <xf numFmtId="179" fontId="30" fillId="0" borderId="0"/>
    <xf numFmtId="179" fontId="30" fillId="0" borderId="0"/>
    <xf numFmtId="179" fontId="30" fillId="0" borderId="0"/>
    <xf numFmtId="179" fontId="30" fillId="0" borderId="0"/>
    <xf numFmtId="179" fontId="30" fillId="0" borderId="0"/>
    <xf numFmtId="179" fontId="30" fillId="0" borderId="0"/>
    <xf numFmtId="179" fontId="30"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0" fontId="78"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38" fillId="70" borderId="7" applyBorder="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38" fillId="70" borderId="7" applyBorder="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0" fontId="2" fillId="0" borderId="0"/>
    <xf numFmtId="0" fontId="2"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 fillId="0" borderId="0"/>
    <xf numFmtId="0" fontId="2" fillId="0" borderId="0"/>
    <xf numFmtId="0" fontId="8" fillId="0" borderId="0"/>
    <xf numFmtId="0" fontId="2" fillId="0" borderId="0"/>
    <xf numFmtId="0" fontId="8" fillId="0" borderId="0"/>
    <xf numFmtId="0" fontId="2" fillId="0" borderId="0"/>
    <xf numFmtId="0" fontId="8" fillId="0" borderId="0"/>
    <xf numFmtId="0" fontId="2" fillId="0" borderId="0"/>
    <xf numFmtId="0" fontId="8" fillId="0" borderId="0"/>
    <xf numFmtId="0" fontId="2" fillId="0" borderId="0"/>
    <xf numFmtId="179" fontId="28" fillId="0" borderId="0"/>
    <xf numFmtId="0" fontId="8" fillId="0" borderId="0"/>
    <xf numFmtId="0" fontId="1" fillId="0" borderId="0"/>
    <xf numFmtId="0" fontId="1" fillId="0" borderId="0"/>
    <xf numFmtId="179"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8" fillId="0" borderId="0"/>
    <xf numFmtId="0" fontId="28" fillId="0" borderId="0"/>
    <xf numFmtId="0" fontId="28" fillId="0" borderId="0"/>
    <xf numFmtId="0" fontId="28" fillId="0" borderId="0"/>
    <xf numFmtId="0" fontId="28" fillId="0" borderId="0"/>
    <xf numFmtId="179" fontId="8" fillId="0" borderId="0"/>
    <xf numFmtId="0" fontId="28" fillId="0" borderId="0"/>
    <xf numFmtId="179" fontId="28" fillId="0" borderId="0"/>
    <xf numFmtId="0" fontId="28" fillId="0" borderId="0"/>
    <xf numFmtId="0" fontId="2" fillId="0" borderId="0"/>
    <xf numFmtId="0" fontId="28"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79" fontId="28" fillId="0" borderId="0"/>
    <xf numFmtId="179" fontId="8" fillId="0" borderId="0"/>
    <xf numFmtId="179" fontId="28" fillId="0" borderId="0"/>
    <xf numFmtId="179" fontId="28" fillId="0" borderId="0"/>
    <xf numFmtId="179" fontId="28" fillId="0" borderId="0"/>
    <xf numFmtId="179" fontId="28" fillId="0" borderId="0"/>
    <xf numFmtId="179" fontId="28" fillId="0" borderId="0"/>
    <xf numFmtId="179" fontId="28" fillId="0" borderId="0"/>
    <xf numFmtId="179" fontId="28" fillId="0" borderId="0"/>
    <xf numFmtId="179" fontId="28" fillId="0" borderId="0"/>
    <xf numFmtId="179" fontId="8" fillId="0" borderId="0"/>
    <xf numFmtId="179" fontId="8" fillId="0" borderId="0"/>
    <xf numFmtId="179" fontId="8" fillId="0" borderId="0"/>
    <xf numFmtId="179" fontId="8" fillId="0" borderId="0"/>
    <xf numFmtId="179" fontId="8" fillId="0" borderId="0"/>
    <xf numFmtId="179" fontId="8" fillId="0" borderId="0"/>
    <xf numFmtId="179"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8"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78"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28" fillId="0" borderId="0"/>
    <xf numFmtId="0" fontId="28" fillId="0" borderId="0"/>
    <xf numFmtId="168" fontId="28" fillId="0" borderId="0"/>
    <xf numFmtId="0" fontId="78" fillId="0" borderId="0"/>
    <xf numFmtId="168"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8"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78" fillId="0" borderId="0"/>
    <xf numFmtId="0" fontId="8" fillId="0" borderId="0"/>
    <xf numFmtId="0" fontId="78" fillId="0" borderId="0"/>
    <xf numFmtId="168" fontId="8" fillId="0" borderId="0"/>
    <xf numFmtId="0" fontId="78" fillId="0" borderId="0"/>
    <xf numFmtId="168" fontId="8" fillId="0" borderId="0"/>
    <xf numFmtId="0" fontId="78" fillId="0" borderId="0"/>
    <xf numFmtId="0" fontId="1" fillId="0" borderId="0"/>
    <xf numFmtId="0" fontId="7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8" fillId="0" borderId="0"/>
    <xf numFmtId="0" fontId="78" fillId="0" borderId="0"/>
    <xf numFmtId="0" fontId="78" fillId="0" borderId="0"/>
    <xf numFmtId="0" fontId="78" fillId="0" borderId="0"/>
    <xf numFmtId="0" fontId="7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1" fillId="0" borderId="0"/>
    <xf numFmtId="179" fontId="8" fillId="0" borderId="0"/>
    <xf numFmtId="0" fontId="7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1" fillId="0" borderId="0"/>
    <xf numFmtId="0" fontId="2" fillId="0" borderId="0"/>
    <xf numFmtId="0" fontId="7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2" fillId="0" borderId="0"/>
    <xf numFmtId="0" fontId="78" fillId="0" borderId="0"/>
    <xf numFmtId="179" fontId="2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2"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2"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2"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2" fillId="0" borderId="0"/>
    <xf numFmtId="0" fontId="78" fillId="0" borderId="0"/>
    <xf numFmtId="0" fontId="78" fillId="0" borderId="0"/>
    <xf numFmtId="0" fontId="78" fillId="0" borderId="0"/>
    <xf numFmtId="0" fontId="78" fillId="0" borderId="0"/>
    <xf numFmtId="0" fontId="78"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8" fillId="0" borderId="0"/>
    <xf numFmtId="179"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8" fillId="0" borderId="0"/>
    <xf numFmtId="179" fontId="8" fillId="0" borderId="0"/>
    <xf numFmtId="179" fontId="8" fillId="0" borderId="0"/>
    <xf numFmtId="179" fontId="8" fillId="0" borderId="0"/>
    <xf numFmtId="179" fontId="8" fillId="0" borderId="0"/>
    <xf numFmtId="179" fontId="8" fillId="0" borderId="0"/>
    <xf numFmtId="0" fontId="1" fillId="0" borderId="0"/>
    <xf numFmtId="179" fontId="28" fillId="0" borderId="0"/>
    <xf numFmtId="179"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8" fillId="0" borderId="0"/>
    <xf numFmtId="179" fontId="28" fillId="0" borderId="0"/>
    <xf numFmtId="179" fontId="28" fillId="0" borderId="0"/>
    <xf numFmtId="179"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8" fillId="0" borderId="0"/>
    <xf numFmtId="0" fontId="1" fillId="0" borderId="0"/>
    <xf numFmtId="0" fontId="1" fillId="0" borderId="0"/>
    <xf numFmtId="0"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1" fillId="0" borderId="0"/>
    <xf numFmtId="0" fontId="1" fillId="0" borderId="0"/>
    <xf numFmtId="0" fontId="1" fillId="0" borderId="0"/>
    <xf numFmtId="0" fontId="1"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1" fillId="0" borderId="0"/>
    <xf numFmtId="0" fontId="1" fillId="0" borderId="0"/>
    <xf numFmtId="0" fontId="1" fillId="0" borderId="0"/>
    <xf numFmtId="0" fontId="1" fillId="0" borderId="0"/>
    <xf numFmtId="0" fontId="2" fillId="0" borderId="0"/>
    <xf numFmtId="0" fontId="7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7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7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7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2" fillId="0" borderId="0"/>
    <xf numFmtId="179" fontId="1" fillId="0" borderId="0"/>
    <xf numFmtId="179" fontId="1" fillId="0" borderId="0"/>
    <xf numFmtId="179" fontId="1" fillId="0" borderId="0"/>
    <xf numFmtId="179" fontId="1" fillId="0" borderId="0"/>
    <xf numFmtId="179" fontId="2" fillId="0" borderId="0"/>
    <xf numFmtId="179" fontId="2" fillId="0" borderId="0"/>
    <xf numFmtId="179" fontId="2" fillId="0" borderId="0"/>
    <xf numFmtId="179" fontId="2" fillId="0" borderId="0"/>
    <xf numFmtId="168"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168" fontId="46" fillId="0" borderId="0"/>
    <xf numFmtId="0" fontId="2" fillId="0" borderId="0"/>
    <xf numFmtId="0" fontId="78" fillId="0" borderId="0"/>
    <xf numFmtId="168" fontId="46" fillId="0" borderId="0"/>
    <xf numFmtId="0" fontId="2" fillId="0" borderId="0"/>
    <xf numFmtId="17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78"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7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79"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7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7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7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0"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8" fillId="0" borderId="0"/>
    <xf numFmtId="0" fontId="2"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2" fillId="0" borderId="0"/>
    <xf numFmtId="0" fontId="2"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78"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2" fillId="0" borderId="0"/>
    <xf numFmtId="179" fontId="1" fillId="0" borderId="0"/>
    <xf numFmtId="179" fontId="1" fillId="0" borderId="0"/>
    <xf numFmtId="179" fontId="1" fillId="0" borderId="0"/>
    <xf numFmtId="179" fontId="1"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78" fillId="0" borderId="0"/>
    <xf numFmtId="0" fontId="2" fillId="0" borderId="0"/>
    <xf numFmtId="0" fontId="78"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179" fontId="2" fillId="0" borderId="0"/>
    <xf numFmtId="0" fontId="78" fillId="0" borderId="0"/>
    <xf numFmtId="0" fontId="2"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1" fillId="0" borderId="0"/>
    <xf numFmtId="0" fontId="1" fillId="0" borderId="0"/>
    <xf numFmtId="0" fontId="7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2" fillId="0" borderId="0"/>
    <xf numFmtId="0" fontId="2" fillId="0" borderId="0"/>
    <xf numFmtId="179" fontId="2" fillId="0" borderId="0"/>
    <xf numFmtId="0" fontId="2" fillId="0" borderId="0"/>
    <xf numFmtId="0" fontId="2" fillId="0" borderId="0"/>
    <xf numFmtId="179" fontId="2" fillId="0" borderId="0"/>
    <xf numFmtId="0" fontId="2" fillId="0" borderId="0"/>
    <xf numFmtId="179" fontId="2" fillId="0" borderId="0"/>
    <xf numFmtId="179" fontId="2" fillId="0" borderId="0"/>
    <xf numFmtId="179" fontId="2" fillId="0" borderId="0"/>
    <xf numFmtId="179" fontId="2" fillId="0" borderId="0"/>
    <xf numFmtId="179" fontId="2" fillId="0" borderId="0"/>
    <xf numFmtId="0" fontId="7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2" fillId="0" borderId="0"/>
    <xf numFmtId="0" fontId="7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2" fillId="0" borderId="0"/>
    <xf numFmtId="0" fontId="2" fillId="0" borderId="0"/>
    <xf numFmtId="169" fontId="2" fillId="0" borderId="0"/>
    <xf numFmtId="0" fontId="2"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168" fontId="2" fillId="0" borderId="0"/>
    <xf numFmtId="0" fontId="78" fillId="0" borderId="0"/>
    <xf numFmtId="0" fontId="78" fillId="0" borderId="0"/>
    <xf numFmtId="0" fontId="78" fillId="0" borderId="0"/>
    <xf numFmtId="0" fontId="78" fillId="0" borderId="0"/>
    <xf numFmtId="0" fontId="78"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1" fillId="0" borderId="0"/>
    <xf numFmtId="168" fontId="2" fillId="0" borderId="0"/>
    <xf numFmtId="0" fontId="78" fillId="0" borderId="0"/>
    <xf numFmtId="0" fontId="1" fillId="0" borderId="0"/>
    <xf numFmtId="0" fontId="7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8" fillId="0" borderId="0"/>
    <xf numFmtId="0" fontId="1" fillId="0" borderId="0"/>
    <xf numFmtId="0" fontId="1" fillId="0" borderId="0"/>
    <xf numFmtId="0" fontId="1" fillId="0" borderId="0"/>
    <xf numFmtId="0" fontId="1" fillId="0" borderId="0"/>
    <xf numFmtId="0" fontId="1" fillId="0" borderId="0"/>
    <xf numFmtId="0" fontId="1"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168" fontId="2" fillId="0" borderId="0"/>
    <xf numFmtId="0" fontId="78" fillId="0" borderId="0"/>
    <xf numFmtId="0" fontId="78" fillId="0" borderId="0"/>
    <xf numFmtId="0" fontId="78" fillId="0" borderId="0"/>
    <xf numFmtId="0" fontId="78" fillId="0" borderId="0"/>
    <xf numFmtId="0" fontId="78"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1" fillId="0" borderId="0"/>
    <xf numFmtId="0"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0" fontId="1" fillId="0" borderId="0"/>
    <xf numFmtId="0" fontId="1" fillId="0" borderId="0"/>
    <xf numFmtId="0" fontId="1" fillId="0" borderId="0"/>
    <xf numFmtId="0"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82" fillId="0" borderId="0"/>
    <xf numFmtId="0" fontId="29" fillId="74" borderId="52" applyNumberFormat="0" applyFont="0" applyAlignment="0" applyProtection="0"/>
    <xf numFmtId="0" fontId="30" fillId="11" borderId="41" applyNumberFormat="0" applyFont="0" applyAlignment="0" applyProtection="0"/>
    <xf numFmtId="0" fontId="29" fillId="74" borderId="52" applyNumberFormat="0" applyFont="0" applyAlignment="0" applyProtection="0"/>
    <xf numFmtId="0" fontId="29" fillId="74" borderId="52" applyNumberFormat="0" applyFont="0" applyAlignment="0" applyProtection="0"/>
    <xf numFmtId="0" fontId="29" fillId="74" borderId="52" applyNumberFormat="0" applyFont="0" applyAlignment="0" applyProtection="0"/>
    <xf numFmtId="0" fontId="29" fillId="74" borderId="52" applyNumberFormat="0" applyFont="0" applyAlignment="0" applyProtection="0"/>
    <xf numFmtId="0" fontId="30" fillId="11" borderId="41" applyNumberFormat="0" applyFont="0" applyAlignment="0" applyProtection="0"/>
    <xf numFmtId="0" fontId="29" fillId="74" borderId="52" applyNumberFormat="0" applyFont="0" applyAlignment="0" applyProtection="0"/>
    <xf numFmtId="0" fontId="29" fillId="74" borderId="52" applyNumberFormat="0" applyFont="0" applyAlignment="0" applyProtection="0"/>
    <xf numFmtId="0" fontId="29" fillId="74" borderId="52" applyNumberFormat="0" applyFont="0" applyAlignment="0" applyProtection="0"/>
    <xf numFmtId="0" fontId="29" fillId="74" borderId="52" applyNumberFormat="0" applyFont="0" applyAlignment="0" applyProtection="0"/>
    <xf numFmtId="0" fontId="30" fillId="11" borderId="41" applyNumberFormat="0" applyFont="0" applyAlignment="0" applyProtection="0"/>
    <xf numFmtId="0" fontId="29" fillId="74" borderId="52" applyNumberFormat="0" applyFont="0" applyAlignment="0" applyProtection="0"/>
    <xf numFmtId="0" fontId="29" fillId="74" borderId="52" applyNumberFormat="0" applyFont="0" applyAlignment="0" applyProtection="0"/>
    <xf numFmtId="0" fontId="29" fillId="74" borderId="52" applyNumberFormat="0" applyFont="0" applyAlignment="0" applyProtection="0"/>
    <xf numFmtId="0" fontId="29" fillId="74" borderId="52" applyNumberFormat="0" applyFont="0" applyAlignment="0" applyProtection="0"/>
    <xf numFmtId="168" fontId="2" fillId="0" borderId="0"/>
    <xf numFmtId="0" fontId="29" fillId="74" borderId="52" applyNumberFormat="0" applyFont="0" applyAlignment="0" applyProtection="0"/>
    <xf numFmtId="0" fontId="29" fillId="74" borderId="52" applyNumberFormat="0" applyFont="0" applyAlignment="0" applyProtection="0"/>
    <xf numFmtId="0" fontId="29" fillId="74" borderId="52" applyNumberFormat="0" applyFont="0" applyAlignment="0" applyProtection="0"/>
    <xf numFmtId="0" fontId="29" fillId="74" borderId="52" applyNumberFormat="0" applyFont="0" applyAlignment="0" applyProtection="0"/>
    <xf numFmtId="0" fontId="2" fillId="74" borderId="52" applyNumberFormat="0" applyFont="0" applyAlignment="0" applyProtection="0"/>
    <xf numFmtId="0" fontId="29" fillId="74" borderId="52" applyNumberFormat="0" applyFont="0" applyAlignment="0" applyProtection="0"/>
    <xf numFmtId="168" fontId="2" fillId="0" borderId="0"/>
    <xf numFmtId="0" fontId="29" fillId="74" borderId="52" applyNumberFormat="0" applyFont="0" applyAlignment="0" applyProtection="0"/>
    <xf numFmtId="0" fontId="29" fillId="74" borderId="52" applyNumberFormat="0" applyFont="0" applyAlignment="0" applyProtection="0"/>
    <xf numFmtId="0" fontId="2" fillId="74" borderId="52" applyNumberFormat="0" applyFont="0" applyAlignment="0" applyProtection="0"/>
    <xf numFmtId="0" fontId="2" fillId="74" borderId="52" applyNumberFormat="0" applyFont="0" applyAlignment="0" applyProtection="0"/>
    <xf numFmtId="0" fontId="29" fillId="74" borderId="52" applyNumberFormat="0" applyFont="0" applyAlignment="0" applyProtection="0"/>
    <xf numFmtId="0" fontId="2" fillId="74" borderId="52" applyNumberFormat="0" applyFont="0" applyAlignment="0" applyProtection="0"/>
    <xf numFmtId="0" fontId="29" fillId="74" borderId="52" applyNumberFormat="0" applyFont="0" applyAlignment="0" applyProtection="0"/>
    <xf numFmtId="0" fontId="29" fillId="74" borderId="52" applyNumberFormat="0" applyFont="0" applyAlignment="0" applyProtection="0"/>
    <xf numFmtId="0" fontId="29" fillId="74" borderId="52" applyNumberFormat="0" applyFont="0" applyAlignment="0" applyProtection="0"/>
    <xf numFmtId="0" fontId="29" fillId="74" borderId="52" applyNumberFormat="0" applyFont="0" applyAlignment="0" applyProtection="0"/>
    <xf numFmtId="169" fontId="2" fillId="0" borderId="0"/>
    <xf numFmtId="0" fontId="29" fillId="74" borderId="52" applyNumberFormat="0" applyFont="0" applyAlignment="0" applyProtection="0"/>
    <xf numFmtId="0" fontId="29" fillId="74" borderId="52" applyNumberFormat="0" applyFont="0" applyAlignment="0" applyProtection="0"/>
    <xf numFmtId="0" fontId="29" fillId="74" borderId="52" applyNumberFormat="0" applyFont="0" applyAlignment="0" applyProtection="0"/>
    <xf numFmtId="0" fontId="29" fillId="74" borderId="52" applyNumberFormat="0" applyFont="0" applyAlignment="0" applyProtection="0"/>
    <xf numFmtId="0" fontId="29" fillId="74" borderId="52" applyNumberFormat="0" applyFont="0" applyAlignment="0" applyProtection="0"/>
    <xf numFmtId="0" fontId="29" fillId="74" borderId="52" applyNumberFormat="0" applyFont="0" applyAlignment="0" applyProtection="0"/>
    <xf numFmtId="0" fontId="29" fillId="74" borderId="52" applyNumberFormat="0" applyFont="0" applyAlignment="0" applyProtection="0"/>
    <xf numFmtId="0" fontId="29" fillId="74" borderId="52" applyNumberFormat="0" applyFont="0" applyAlignment="0" applyProtection="0"/>
    <xf numFmtId="0" fontId="29" fillId="74" borderId="52" applyNumberFormat="0" applyFont="0" applyAlignment="0" applyProtection="0"/>
    <xf numFmtId="0" fontId="29" fillId="74" borderId="52" applyNumberFormat="0" applyFont="0" applyAlignment="0" applyProtection="0"/>
    <xf numFmtId="0" fontId="29" fillId="74" borderId="52" applyNumberFormat="0" applyFont="0" applyAlignment="0" applyProtection="0"/>
    <xf numFmtId="0" fontId="29" fillId="74" borderId="52" applyNumberFormat="0" applyFont="0" applyAlignment="0" applyProtection="0"/>
    <xf numFmtId="0" fontId="29" fillId="74" borderId="52" applyNumberFormat="0" applyFont="0" applyAlignment="0" applyProtection="0"/>
    <xf numFmtId="0" fontId="29" fillId="74" borderId="52" applyNumberFormat="0" applyFont="0" applyAlignment="0" applyProtection="0"/>
    <xf numFmtId="0" fontId="29" fillId="74" borderId="52" applyNumberFormat="0" applyFont="0" applyAlignment="0" applyProtection="0"/>
    <xf numFmtId="0" fontId="2" fillId="74" borderId="52" applyNumberFormat="0" applyFont="0" applyAlignment="0" applyProtection="0"/>
    <xf numFmtId="0" fontId="2" fillId="0" borderId="0"/>
    <xf numFmtId="0" fontId="29" fillId="74" borderId="52" applyNumberFormat="0" applyFont="0" applyAlignment="0" applyProtection="0"/>
    <xf numFmtId="0" fontId="29" fillId="74" borderId="52" applyNumberFormat="0" applyFont="0" applyAlignment="0" applyProtection="0"/>
    <xf numFmtId="0" fontId="29" fillId="74" borderId="52" applyNumberFormat="0" applyFont="0" applyAlignment="0" applyProtection="0"/>
    <xf numFmtId="0" fontId="29" fillId="74" borderId="52" applyNumberFormat="0" applyFont="0" applyAlignment="0" applyProtection="0"/>
    <xf numFmtId="0" fontId="30" fillId="11" borderId="41" applyNumberFormat="0" applyFont="0" applyAlignment="0" applyProtection="0"/>
    <xf numFmtId="0" fontId="30" fillId="11" borderId="41" applyNumberFormat="0" applyFont="0" applyAlignment="0" applyProtection="0"/>
    <xf numFmtId="0" fontId="29" fillId="74" borderId="52" applyNumberFormat="0" applyFont="0" applyAlignment="0" applyProtection="0"/>
    <xf numFmtId="0" fontId="30" fillId="11" borderId="41" applyNumberFormat="0" applyFont="0" applyAlignment="0" applyProtection="0"/>
    <xf numFmtId="0" fontId="29" fillId="74" borderId="52" applyNumberFormat="0" applyFont="0" applyAlignment="0" applyProtection="0"/>
    <xf numFmtId="0" fontId="30" fillId="11" borderId="41" applyNumberFormat="0" applyFont="0" applyAlignment="0" applyProtection="0"/>
    <xf numFmtId="0" fontId="29" fillId="74" borderId="52" applyNumberFormat="0" applyFont="0" applyAlignment="0" applyProtection="0"/>
    <xf numFmtId="0" fontId="30" fillId="11" borderId="41" applyNumberFormat="0" applyFont="0" applyAlignment="0" applyProtection="0"/>
    <xf numFmtId="0" fontId="30" fillId="11" borderId="41" applyNumberFormat="0" applyFont="0" applyAlignment="0" applyProtection="0"/>
    <xf numFmtId="0" fontId="29" fillId="74" borderId="52" applyNumberFormat="0" applyFont="0" applyAlignment="0" applyProtection="0"/>
    <xf numFmtId="0" fontId="30" fillId="11" borderId="41" applyNumberFormat="0" applyFont="0" applyAlignment="0" applyProtection="0"/>
    <xf numFmtId="0" fontId="30" fillId="11" borderId="41" applyNumberFormat="0" applyFont="0" applyAlignment="0" applyProtection="0"/>
    <xf numFmtId="0" fontId="29" fillId="74" borderId="52" applyNumberFormat="0" applyFont="0" applyAlignment="0" applyProtection="0"/>
    <xf numFmtId="0" fontId="30" fillId="11" borderId="41" applyNumberFormat="0" applyFont="0" applyAlignment="0" applyProtection="0"/>
    <xf numFmtId="0" fontId="29" fillId="74" borderId="52" applyNumberFormat="0" applyFont="0" applyAlignment="0" applyProtection="0"/>
    <xf numFmtId="0" fontId="30" fillId="11" borderId="41" applyNumberFormat="0" applyFont="0" applyAlignment="0" applyProtection="0"/>
    <xf numFmtId="0" fontId="29" fillId="74" borderId="52" applyNumberFormat="0" applyFont="0" applyAlignment="0" applyProtection="0"/>
    <xf numFmtId="0" fontId="30" fillId="11" borderId="41" applyNumberFormat="0" applyFont="0" applyAlignment="0" applyProtection="0"/>
    <xf numFmtId="0" fontId="30" fillId="11" borderId="41" applyNumberFormat="0" applyFont="0" applyAlignment="0" applyProtection="0"/>
    <xf numFmtId="0" fontId="29" fillId="74" borderId="52" applyNumberFormat="0" applyFont="0" applyAlignment="0" applyProtection="0"/>
    <xf numFmtId="0" fontId="30" fillId="11" borderId="41" applyNumberFormat="0" applyFont="0" applyAlignment="0" applyProtection="0"/>
    <xf numFmtId="0" fontId="30" fillId="11" borderId="41" applyNumberFormat="0" applyFont="0" applyAlignment="0" applyProtection="0"/>
    <xf numFmtId="0" fontId="29" fillId="74" borderId="52" applyNumberFormat="0" applyFont="0" applyAlignment="0" applyProtection="0"/>
    <xf numFmtId="0" fontId="30" fillId="11" borderId="41" applyNumberFormat="0" applyFont="0" applyAlignment="0" applyProtection="0"/>
    <xf numFmtId="0" fontId="29" fillId="74" borderId="52" applyNumberFormat="0" applyFont="0" applyAlignment="0" applyProtection="0"/>
    <xf numFmtId="0" fontId="30" fillId="11" borderId="41" applyNumberFormat="0" applyFont="0" applyAlignment="0" applyProtection="0"/>
    <xf numFmtId="0" fontId="29" fillId="74" borderId="52" applyNumberFormat="0" applyFont="0" applyAlignment="0" applyProtection="0"/>
    <xf numFmtId="0" fontId="30" fillId="11" borderId="41" applyNumberFormat="0" applyFont="0" applyAlignment="0" applyProtection="0"/>
    <xf numFmtId="0" fontId="30" fillId="11" borderId="41" applyNumberFormat="0" applyFont="0" applyAlignment="0" applyProtection="0"/>
    <xf numFmtId="0" fontId="29" fillId="74" borderId="52" applyNumberFormat="0" applyFont="0" applyAlignment="0" applyProtection="0"/>
    <xf numFmtId="0" fontId="30" fillId="11" borderId="41" applyNumberFormat="0" applyFont="0" applyAlignment="0" applyProtection="0"/>
    <xf numFmtId="0" fontId="30" fillId="11" borderId="41" applyNumberFormat="0" applyFont="0" applyAlignment="0" applyProtection="0"/>
    <xf numFmtId="0" fontId="29" fillId="74" borderId="52" applyNumberFormat="0" applyFont="0" applyAlignment="0" applyProtection="0"/>
    <xf numFmtId="0" fontId="30" fillId="11" borderId="41" applyNumberFormat="0" applyFont="0" applyAlignment="0" applyProtection="0"/>
    <xf numFmtId="0" fontId="29" fillId="74" borderId="52" applyNumberFormat="0" applyFont="0" applyAlignment="0" applyProtection="0"/>
    <xf numFmtId="0" fontId="30" fillId="11" borderId="41" applyNumberFormat="0" applyFont="0" applyAlignment="0" applyProtection="0"/>
    <xf numFmtId="0" fontId="29" fillId="74" borderId="52" applyNumberFormat="0" applyFont="0" applyAlignment="0" applyProtection="0"/>
    <xf numFmtId="0" fontId="30" fillId="11" borderId="41" applyNumberFormat="0" applyFont="0" applyAlignment="0" applyProtection="0"/>
    <xf numFmtId="0" fontId="30" fillId="11" borderId="41" applyNumberFormat="0" applyFont="0" applyAlignment="0" applyProtection="0"/>
    <xf numFmtId="0" fontId="29" fillId="74" borderId="52" applyNumberFormat="0" applyFont="0" applyAlignment="0" applyProtection="0"/>
    <xf numFmtId="0" fontId="30" fillId="11" borderId="41" applyNumberFormat="0" applyFont="0" applyAlignment="0" applyProtection="0"/>
    <xf numFmtId="0" fontId="29" fillId="74" borderId="52" applyNumberFormat="0" applyFont="0" applyAlignment="0" applyProtection="0"/>
    <xf numFmtId="0" fontId="29" fillId="74" borderId="52" applyNumberFormat="0" applyFont="0" applyAlignment="0" applyProtection="0"/>
    <xf numFmtId="0" fontId="29" fillId="74" borderId="52" applyNumberFormat="0" applyFont="0" applyAlignment="0" applyProtection="0"/>
    <xf numFmtId="0" fontId="29" fillId="74" borderId="52" applyNumberFormat="0" applyFont="0" applyAlignment="0" applyProtection="0"/>
    <xf numFmtId="0" fontId="30" fillId="11" borderId="41" applyNumberFormat="0" applyFont="0" applyAlignment="0" applyProtection="0"/>
    <xf numFmtId="0" fontId="29" fillId="74" borderId="52" applyNumberFormat="0" applyFont="0" applyAlignment="0" applyProtection="0"/>
    <xf numFmtId="0" fontId="29" fillId="74" borderId="52" applyNumberFormat="0" applyFont="0" applyAlignment="0" applyProtection="0"/>
    <xf numFmtId="0" fontId="29" fillId="74" borderId="52" applyNumberFormat="0" applyFont="0" applyAlignment="0" applyProtection="0"/>
    <xf numFmtId="0" fontId="29" fillId="74" borderId="52" applyNumberFormat="0" applyFont="0" applyAlignment="0" applyProtection="0"/>
    <xf numFmtId="0" fontId="2" fillId="74" borderId="52" applyNumberFormat="0" applyFont="0" applyAlignment="0" applyProtection="0"/>
    <xf numFmtId="0" fontId="2" fillId="74" borderId="52" applyNumberFormat="0" applyFont="0" applyAlignment="0" applyProtection="0"/>
    <xf numFmtId="169" fontId="2" fillId="0" borderId="0"/>
    <xf numFmtId="0" fontId="2" fillId="74" borderId="52" applyNumberFormat="0" applyFont="0" applyAlignment="0" applyProtection="0"/>
    <xf numFmtId="168" fontId="2" fillId="0" borderId="0"/>
    <xf numFmtId="0" fontId="2" fillId="74" borderId="52" applyNumberFormat="0" applyFont="0" applyAlignment="0" applyProtection="0"/>
    <xf numFmtId="168" fontId="2" fillId="0" borderId="0"/>
    <xf numFmtId="0" fontId="2" fillId="74" borderId="52" applyNumberFormat="0" applyFont="0" applyAlignment="0" applyProtection="0"/>
    <xf numFmtId="0" fontId="2" fillId="74" borderId="52" applyNumberFormat="0" applyFont="0" applyAlignment="0" applyProtection="0"/>
    <xf numFmtId="169" fontId="2" fillId="0" borderId="0"/>
    <xf numFmtId="168" fontId="2" fillId="0" borderId="0"/>
    <xf numFmtId="0" fontId="2" fillId="74" borderId="52" applyNumberFormat="0" applyFont="0" applyAlignment="0" applyProtection="0"/>
    <xf numFmtId="168" fontId="2" fillId="0" borderId="0"/>
    <xf numFmtId="0" fontId="2" fillId="74" borderId="52" applyNumberFormat="0" applyFont="0" applyAlignment="0" applyProtection="0"/>
    <xf numFmtId="0" fontId="2" fillId="74" borderId="52" applyNumberFormat="0" applyFont="0" applyAlignment="0" applyProtection="0"/>
    <xf numFmtId="169" fontId="2" fillId="0" borderId="0"/>
    <xf numFmtId="0" fontId="2" fillId="74" borderId="52" applyNumberFormat="0" applyFont="0" applyAlignment="0" applyProtection="0"/>
    <xf numFmtId="168" fontId="2" fillId="0" borderId="0"/>
    <xf numFmtId="0" fontId="2" fillId="74" borderId="52" applyNumberFormat="0" applyFont="0" applyAlignment="0" applyProtection="0"/>
    <xf numFmtId="168" fontId="2" fillId="0" borderId="0"/>
    <xf numFmtId="0" fontId="2" fillId="74" borderId="52" applyNumberFormat="0" applyFont="0" applyAlignment="0" applyProtection="0"/>
    <xf numFmtId="0" fontId="2" fillId="74" borderId="52" applyNumberFormat="0" applyFont="0" applyAlignment="0" applyProtection="0"/>
    <xf numFmtId="169" fontId="2" fillId="0" borderId="0"/>
    <xf numFmtId="168" fontId="2" fillId="0" borderId="0"/>
    <xf numFmtId="168" fontId="2" fillId="0" borderId="0"/>
    <xf numFmtId="0" fontId="2" fillId="74" borderId="52" applyNumberFormat="0" applyFont="0" applyAlignment="0" applyProtection="0"/>
    <xf numFmtId="0" fontId="2" fillId="74" borderId="52" applyNumberFormat="0" applyFont="0" applyAlignment="0" applyProtection="0"/>
    <xf numFmtId="0" fontId="2" fillId="74" borderId="52" applyNumberFormat="0" applyFont="0" applyAlignment="0" applyProtection="0"/>
    <xf numFmtId="0" fontId="2" fillId="74" borderId="52" applyNumberFormat="0" applyFont="0" applyAlignment="0" applyProtection="0"/>
    <xf numFmtId="183" fontId="2" fillId="0" borderId="0" applyFont="0" applyFill="0" applyBorder="0" applyAlignment="0" applyProtection="0"/>
    <xf numFmtId="184" fontId="2" fillId="0" borderId="0" applyFont="0" applyFill="0" applyBorder="0" applyAlignment="0" applyProtection="0"/>
    <xf numFmtId="185" fontId="83" fillId="0" borderId="0">
      <alignment horizontal="left"/>
    </xf>
    <xf numFmtId="0" fontId="2" fillId="0" borderId="0"/>
    <xf numFmtId="0" fontId="2" fillId="0" borderId="0"/>
    <xf numFmtId="168" fontId="2" fillId="0" borderId="0"/>
    <xf numFmtId="3" fontId="2" fillId="75" borderId="3" applyFont="0">
      <alignment horizontal="right" vertical="center"/>
      <protection locked="0"/>
    </xf>
    <xf numFmtId="168" fontId="84" fillId="0" borderId="0"/>
    <xf numFmtId="0" fontId="84" fillId="0" borderId="0"/>
    <xf numFmtId="168" fontId="84" fillId="0" borderId="0"/>
    <xf numFmtId="0" fontId="85" fillId="64" borderId="53" applyNumberFormat="0" applyAlignment="0" applyProtection="0"/>
    <xf numFmtId="0" fontId="86" fillId="9" borderId="38" applyNumberFormat="0" applyAlignment="0" applyProtection="0"/>
    <xf numFmtId="0" fontId="85" fillId="64" borderId="53" applyNumberFormat="0" applyAlignment="0" applyProtection="0"/>
    <xf numFmtId="0" fontId="85" fillId="64" borderId="53" applyNumberFormat="0" applyAlignment="0" applyProtection="0"/>
    <xf numFmtId="0" fontId="85" fillId="64" borderId="53" applyNumberFormat="0" applyAlignment="0" applyProtection="0"/>
    <xf numFmtId="0" fontId="85" fillId="64" borderId="53" applyNumberFormat="0" applyAlignment="0" applyProtection="0"/>
    <xf numFmtId="168" fontId="87" fillId="64" borderId="53" applyNumberFormat="0" applyAlignment="0" applyProtection="0"/>
    <xf numFmtId="0" fontId="85" fillId="64" borderId="53" applyNumberFormat="0" applyAlignment="0" applyProtection="0"/>
    <xf numFmtId="0" fontId="85" fillId="64" borderId="53" applyNumberFormat="0" applyAlignment="0" applyProtection="0"/>
    <xf numFmtId="0" fontId="85" fillId="64" borderId="53" applyNumberFormat="0" applyAlignment="0" applyProtection="0"/>
    <xf numFmtId="0" fontId="85" fillId="64" borderId="53" applyNumberFormat="0" applyAlignment="0" applyProtection="0"/>
    <xf numFmtId="168" fontId="87" fillId="64" borderId="53" applyNumberFormat="0" applyAlignment="0" applyProtection="0"/>
    <xf numFmtId="0" fontId="85" fillId="64" borderId="53" applyNumberFormat="0" applyAlignment="0" applyProtection="0"/>
    <xf numFmtId="0" fontId="85" fillId="64" borderId="53" applyNumberFormat="0" applyAlignment="0" applyProtection="0"/>
    <xf numFmtId="0" fontId="85" fillId="64" borderId="53" applyNumberFormat="0" applyAlignment="0" applyProtection="0"/>
    <xf numFmtId="0" fontId="85" fillId="64" borderId="53" applyNumberFormat="0" applyAlignment="0" applyProtection="0"/>
    <xf numFmtId="0" fontId="85" fillId="64" borderId="53" applyNumberFormat="0" applyAlignment="0" applyProtection="0"/>
    <xf numFmtId="0" fontId="85" fillId="64" borderId="53" applyNumberFormat="0" applyAlignment="0" applyProtection="0"/>
    <xf numFmtId="0" fontId="85" fillId="64" borderId="53" applyNumberFormat="0" applyAlignment="0" applyProtection="0"/>
    <xf numFmtId="0" fontId="85" fillId="64" borderId="53" applyNumberFormat="0" applyAlignment="0" applyProtection="0"/>
    <xf numFmtId="0" fontId="85" fillId="64" borderId="53" applyNumberFormat="0" applyAlignment="0" applyProtection="0"/>
    <xf numFmtId="0" fontId="85" fillId="64" borderId="53" applyNumberFormat="0" applyAlignment="0" applyProtection="0"/>
    <xf numFmtId="0" fontId="85" fillId="64" borderId="53" applyNumberFormat="0" applyAlignment="0" applyProtection="0"/>
    <xf numFmtId="169" fontId="87" fillId="64" borderId="53" applyNumberFormat="0" applyAlignment="0" applyProtection="0"/>
    <xf numFmtId="0" fontId="85" fillId="64" borderId="53" applyNumberFormat="0" applyAlignment="0" applyProtection="0"/>
    <xf numFmtId="0" fontId="85" fillId="64" borderId="53" applyNumberFormat="0" applyAlignment="0" applyProtection="0"/>
    <xf numFmtId="0" fontId="85" fillId="64" borderId="53" applyNumberFormat="0" applyAlignment="0" applyProtection="0"/>
    <xf numFmtId="0" fontId="85" fillId="64" borderId="53" applyNumberFormat="0" applyAlignment="0" applyProtection="0"/>
    <xf numFmtId="0" fontId="85" fillId="64" borderId="53" applyNumberFormat="0" applyAlignment="0" applyProtection="0"/>
    <xf numFmtId="0" fontId="85" fillId="64" borderId="53" applyNumberFormat="0" applyAlignment="0" applyProtection="0"/>
    <xf numFmtId="0" fontId="85" fillId="64" borderId="53" applyNumberFormat="0" applyAlignment="0" applyProtection="0"/>
    <xf numFmtId="0" fontId="85" fillId="64" borderId="53" applyNumberFormat="0" applyAlignment="0" applyProtection="0"/>
    <xf numFmtId="0" fontId="85" fillId="64" borderId="53" applyNumberFormat="0" applyAlignment="0" applyProtection="0"/>
    <xf numFmtId="0" fontId="85" fillId="64" borderId="53" applyNumberFormat="0" applyAlignment="0" applyProtection="0"/>
    <xf numFmtId="0" fontId="85" fillId="64" borderId="53" applyNumberFormat="0" applyAlignment="0" applyProtection="0"/>
    <xf numFmtId="0" fontId="85" fillId="64" borderId="53" applyNumberFormat="0" applyAlignment="0" applyProtection="0"/>
    <xf numFmtId="0" fontId="85" fillId="64" borderId="53" applyNumberFormat="0" applyAlignment="0" applyProtection="0"/>
    <xf numFmtId="0" fontId="85" fillId="64" borderId="53" applyNumberFormat="0" applyAlignment="0" applyProtection="0"/>
    <xf numFmtId="0" fontId="85" fillId="64" borderId="53" applyNumberFormat="0" applyAlignment="0" applyProtection="0"/>
    <xf numFmtId="0" fontId="85" fillId="64" borderId="53" applyNumberFormat="0" applyAlignment="0" applyProtection="0"/>
    <xf numFmtId="0" fontId="85" fillId="64" borderId="53" applyNumberFormat="0" applyAlignment="0" applyProtection="0"/>
    <xf numFmtId="0" fontId="85" fillId="64" borderId="53" applyNumberFormat="0" applyAlignment="0" applyProtection="0"/>
    <xf numFmtId="0" fontId="85" fillId="64" borderId="53" applyNumberFormat="0" applyAlignment="0" applyProtection="0"/>
    <xf numFmtId="0" fontId="85" fillId="64" borderId="53" applyNumberFormat="0" applyAlignment="0" applyProtection="0"/>
    <xf numFmtId="0" fontId="86" fillId="9" borderId="38" applyNumberFormat="0" applyAlignment="0" applyProtection="0"/>
    <xf numFmtId="0" fontId="85" fillId="64" borderId="53" applyNumberFormat="0" applyAlignment="0" applyProtection="0"/>
    <xf numFmtId="0" fontId="85" fillId="64" borderId="53" applyNumberFormat="0" applyAlignment="0" applyProtection="0"/>
    <xf numFmtId="0" fontId="85" fillId="64" borderId="53" applyNumberFormat="0" applyAlignment="0" applyProtection="0"/>
    <xf numFmtId="0" fontId="85" fillId="64" borderId="53" applyNumberFormat="0" applyAlignment="0" applyProtection="0"/>
    <xf numFmtId="0" fontId="86" fillId="9" borderId="38" applyNumberFormat="0" applyAlignment="0" applyProtection="0"/>
    <xf numFmtId="0" fontId="85" fillId="64" borderId="53" applyNumberFormat="0" applyAlignment="0" applyProtection="0"/>
    <xf numFmtId="0" fontId="85" fillId="64" borderId="53" applyNumberFormat="0" applyAlignment="0" applyProtection="0"/>
    <xf numFmtId="0" fontId="85" fillId="64" borderId="53" applyNumberFormat="0" applyAlignment="0" applyProtection="0"/>
    <xf numFmtId="0" fontId="85" fillId="64" borderId="53" applyNumberFormat="0" applyAlignment="0" applyProtection="0"/>
    <xf numFmtId="0" fontId="86" fillId="9" borderId="38" applyNumberFormat="0" applyAlignment="0" applyProtection="0"/>
    <xf numFmtId="0" fontId="85" fillId="64" borderId="53" applyNumberFormat="0" applyAlignment="0" applyProtection="0"/>
    <xf numFmtId="0" fontId="85" fillId="64" borderId="53" applyNumberFormat="0" applyAlignment="0" applyProtection="0"/>
    <xf numFmtId="0" fontId="85" fillId="64" borderId="53" applyNumberFormat="0" applyAlignment="0" applyProtection="0"/>
    <xf numFmtId="0" fontId="85" fillId="64" borderId="53" applyNumberFormat="0" applyAlignment="0" applyProtection="0"/>
    <xf numFmtId="0" fontId="86" fillId="9" borderId="38" applyNumberFormat="0" applyAlignment="0" applyProtection="0"/>
    <xf numFmtId="0" fontId="85" fillId="64" borderId="53" applyNumberFormat="0" applyAlignment="0" applyProtection="0"/>
    <xf numFmtId="0" fontId="85" fillId="64" borderId="53" applyNumberFormat="0" applyAlignment="0" applyProtection="0"/>
    <xf numFmtId="0" fontId="85" fillId="64" borderId="53" applyNumberFormat="0" applyAlignment="0" applyProtection="0"/>
    <xf numFmtId="0" fontId="85" fillId="64" borderId="53" applyNumberFormat="0" applyAlignment="0" applyProtection="0"/>
    <xf numFmtId="0" fontId="86" fillId="9" borderId="38" applyNumberFormat="0" applyAlignment="0" applyProtection="0"/>
    <xf numFmtId="0" fontId="85" fillId="64" borderId="53" applyNumberFormat="0" applyAlignment="0" applyProtection="0"/>
    <xf numFmtId="0" fontId="85" fillId="64" borderId="53" applyNumberFormat="0" applyAlignment="0" applyProtection="0"/>
    <xf numFmtId="0" fontId="85" fillId="64" borderId="53" applyNumberFormat="0" applyAlignment="0" applyProtection="0"/>
    <xf numFmtId="0" fontId="85" fillId="64" borderId="53" applyNumberFormat="0" applyAlignment="0" applyProtection="0"/>
    <xf numFmtId="0" fontId="86" fillId="9" borderId="38" applyNumberFormat="0" applyAlignment="0" applyProtection="0"/>
    <xf numFmtId="0" fontId="85" fillId="64" borderId="53" applyNumberFormat="0" applyAlignment="0" applyProtection="0"/>
    <xf numFmtId="0" fontId="85" fillId="64" borderId="53" applyNumberFormat="0" applyAlignment="0" applyProtection="0"/>
    <xf numFmtId="0" fontId="85" fillId="64" borderId="53" applyNumberFormat="0" applyAlignment="0" applyProtection="0"/>
    <xf numFmtId="0" fontId="85" fillId="64" borderId="53" applyNumberFormat="0" applyAlignment="0" applyProtection="0"/>
    <xf numFmtId="0" fontId="86" fillId="9" borderId="38" applyNumberFormat="0" applyAlignment="0" applyProtection="0"/>
    <xf numFmtId="0" fontId="85" fillId="64" borderId="53" applyNumberFormat="0" applyAlignment="0" applyProtection="0"/>
    <xf numFmtId="0" fontId="85" fillId="64" borderId="53" applyNumberFormat="0" applyAlignment="0" applyProtection="0"/>
    <xf numFmtId="0" fontId="85" fillId="64" borderId="53" applyNumberFormat="0" applyAlignment="0" applyProtection="0"/>
    <xf numFmtId="0" fontId="85" fillId="64" borderId="53" applyNumberFormat="0" applyAlignment="0" applyProtection="0"/>
    <xf numFmtId="168" fontId="87" fillId="64" borderId="53" applyNumberFormat="0" applyAlignment="0" applyProtection="0"/>
    <xf numFmtId="169" fontId="87" fillId="64" borderId="53" applyNumberFormat="0" applyAlignment="0" applyProtection="0"/>
    <xf numFmtId="168" fontId="87" fillId="64" borderId="53" applyNumberFormat="0" applyAlignment="0" applyProtection="0"/>
    <xf numFmtId="168" fontId="87" fillId="64" borderId="53" applyNumberFormat="0" applyAlignment="0" applyProtection="0"/>
    <xf numFmtId="169" fontId="87" fillId="64" borderId="53" applyNumberFormat="0" applyAlignment="0" applyProtection="0"/>
    <xf numFmtId="168" fontId="87" fillId="64" borderId="53" applyNumberFormat="0" applyAlignment="0" applyProtection="0"/>
    <xf numFmtId="168" fontId="87" fillId="64" borderId="53" applyNumberFormat="0" applyAlignment="0" applyProtection="0"/>
    <xf numFmtId="169" fontId="87" fillId="64" borderId="53" applyNumberFormat="0" applyAlignment="0" applyProtection="0"/>
    <xf numFmtId="168" fontId="87" fillId="64" borderId="53" applyNumberFormat="0" applyAlignment="0" applyProtection="0"/>
    <xf numFmtId="168" fontId="87" fillId="64" borderId="53" applyNumberFormat="0" applyAlignment="0" applyProtection="0"/>
    <xf numFmtId="169" fontId="87" fillId="64" borderId="53" applyNumberFormat="0" applyAlignment="0" applyProtection="0"/>
    <xf numFmtId="168" fontId="87" fillId="64" borderId="53" applyNumberFormat="0" applyAlignment="0" applyProtection="0"/>
    <xf numFmtId="0" fontId="85" fillId="64" borderId="53" applyNumberFormat="0" applyAlignment="0" applyProtection="0"/>
    <xf numFmtId="0" fontId="27" fillId="0" borderId="0"/>
    <xf numFmtId="175" fontId="39" fillId="0" borderId="0" applyFont="0" applyFill="0" applyBorder="0" applyAlignment="0" applyProtection="0"/>
    <xf numFmtId="186" fontId="3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 fillId="0" borderId="0" applyFont="0" applyFill="0" applyBorder="0" applyAlignment="0" applyProtection="0"/>
    <xf numFmtId="9" fontId="2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8" fillId="0" borderId="0" applyFont="0" applyFill="0" applyBorder="0" applyAlignment="0" applyProtection="0"/>
    <xf numFmtId="9" fontId="2" fillId="0" borderId="0" applyFont="0" applyFill="0" applyBorder="0" applyAlignment="0" applyProtection="0"/>
    <xf numFmtId="9" fontId="29"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9"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9" fillId="0" borderId="0" applyFont="0" applyFill="0" applyBorder="0" applyAlignment="0" applyProtection="0"/>
    <xf numFmtId="9" fontId="2" fillId="0" borderId="0" applyFont="0" applyFill="0" applyBorder="0" applyAlignment="0" applyProtection="0"/>
    <xf numFmtId="9" fontId="29" fillId="0" borderId="0" applyFont="0" applyFill="0" applyBorder="0" applyAlignment="0" applyProtection="0"/>
    <xf numFmtId="9" fontId="2"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9" fillId="0" borderId="0" applyFont="0" applyFill="0" applyBorder="0" applyAlignment="0" applyProtection="0"/>
    <xf numFmtId="9" fontId="2" fillId="0" borderId="0" applyFont="0" applyFill="0" applyBorder="0" applyAlignment="0" applyProtection="0"/>
    <xf numFmtId="9" fontId="2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9"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 fillId="0" borderId="0" applyFont="0" applyFill="0" applyBorder="0" applyAlignment="0" applyProtection="0"/>
    <xf numFmtId="9" fontId="2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9" fillId="0" borderId="0" applyFont="0" applyFill="0" applyBorder="0" applyAlignment="0" applyProtection="0"/>
    <xf numFmtId="9" fontId="2" fillId="0" borderId="0" applyFont="0" applyFill="0" applyBorder="0" applyAlignment="0" applyProtection="0"/>
    <xf numFmtId="9" fontId="88" fillId="0" borderId="0" applyFont="0" applyFill="0" applyBorder="0" applyAlignment="0" applyProtection="0"/>
    <xf numFmtId="9" fontId="2"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171" fontId="39" fillId="0" borderId="0" applyFill="0" applyBorder="0" applyAlignment="0"/>
    <xf numFmtId="172" fontId="39" fillId="0" borderId="0" applyFill="0" applyBorder="0" applyAlignment="0"/>
    <xf numFmtId="171" fontId="39" fillId="0" borderId="0" applyFill="0" applyBorder="0" applyAlignment="0"/>
    <xf numFmtId="176" fontId="39" fillId="0" borderId="0" applyFill="0" applyBorder="0" applyAlignment="0"/>
    <xf numFmtId="172" fontId="39" fillId="0" borderId="0" applyFill="0" applyBorder="0" applyAlignment="0"/>
    <xf numFmtId="168" fontId="2" fillId="0" borderId="0"/>
    <xf numFmtId="0" fontId="2" fillId="0" borderId="0"/>
    <xf numFmtId="168" fontId="2" fillId="0" borderId="0"/>
    <xf numFmtId="187" fontId="67" fillId="0" borderId="3" applyNumberFormat="0">
      <alignment horizontal="center" vertical="top" wrapText="1"/>
    </xf>
    <xf numFmtId="0" fontId="89" fillId="0" borderId="0" applyNumberFormat="0" applyFill="0" applyBorder="0" applyAlignment="0" applyProtection="0"/>
    <xf numFmtId="3" fontId="2" fillId="70" borderId="3" applyFont="0">
      <alignment horizontal="right" vertical="center"/>
    </xf>
    <xf numFmtId="188" fontId="2" fillId="70" borderId="3" applyFont="0">
      <alignment horizontal="right" vertical="center"/>
    </xf>
    <xf numFmtId="0" fontId="90" fillId="0" borderId="0"/>
    <xf numFmtId="0" fontId="27" fillId="0" borderId="0"/>
    <xf numFmtId="0" fontId="91" fillId="0" borderId="0"/>
    <xf numFmtId="0" fontId="91" fillId="0" borderId="0"/>
    <xf numFmtId="168" fontId="27" fillId="0" borderId="0"/>
    <xf numFmtId="168" fontId="27" fillId="0" borderId="0"/>
    <xf numFmtId="0" fontId="92" fillId="0" borderId="0"/>
    <xf numFmtId="0" fontId="93" fillId="0" borderId="0"/>
    <xf numFmtId="0" fontId="92" fillId="0" borderId="0"/>
    <xf numFmtId="0" fontId="92" fillId="0" borderId="0"/>
    <xf numFmtId="0" fontId="92" fillId="0" borderId="0"/>
    <xf numFmtId="0" fontId="92" fillId="0" borderId="0"/>
    <xf numFmtId="0" fontId="92" fillId="0" borderId="0"/>
    <xf numFmtId="49" fontId="48" fillId="0" borderId="0" applyFill="0" applyBorder="0" applyAlignment="0"/>
    <xf numFmtId="189" fontId="39" fillId="0" borderId="0" applyFill="0" applyBorder="0" applyAlignment="0"/>
    <xf numFmtId="190" fontId="39" fillId="0" borderId="0" applyFill="0" applyBorder="0" applyAlignment="0"/>
    <xf numFmtId="0" fontId="94" fillId="0" borderId="0">
      <alignment horizontal="center" vertical="top"/>
    </xf>
    <xf numFmtId="0" fontId="95" fillId="0" borderId="0" applyNumberFormat="0" applyFill="0" applyBorder="0" applyAlignment="0" applyProtection="0"/>
    <xf numFmtId="169" fontId="95" fillId="0" borderId="0" applyNumberFormat="0" applyFill="0" applyBorder="0" applyAlignment="0" applyProtection="0"/>
    <xf numFmtId="0" fontId="95" fillId="0" borderId="0" applyNumberFormat="0" applyFill="0" applyBorder="0" applyAlignment="0" applyProtection="0"/>
    <xf numFmtId="168" fontId="95" fillId="0" borderId="0" applyNumberFormat="0" applyFill="0" applyBorder="0" applyAlignment="0" applyProtection="0"/>
    <xf numFmtId="168" fontId="95" fillId="0" borderId="0" applyNumberFormat="0" applyFill="0" applyBorder="0" applyAlignment="0" applyProtection="0"/>
    <xf numFmtId="168" fontId="95" fillId="0" borderId="0" applyNumberFormat="0" applyFill="0" applyBorder="0" applyAlignment="0" applyProtection="0"/>
    <xf numFmtId="169" fontId="95" fillId="0" borderId="0" applyNumberFormat="0" applyFill="0" applyBorder="0" applyAlignment="0" applyProtection="0"/>
    <xf numFmtId="168" fontId="95" fillId="0" borderId="0" applyNumberFormat="0" applyFill="0" applyBorder="0" applyAlignment="0" applyProtection="0"/>
    <xf numFmtId="168" fontId="95" fillId="0" borderId="0" applyNumberFormat="0" applyFill="0" applyBorder="0" applyAlignment="0" applyProtection="0"/>
    <xf numFmtId="169" fontId="95" fillId="0" borderId="0" applyNumberFormat="0" applyFill="0" applyBorder="0" applyAlignment="0" applyProtection="0"/>
    <xf numFmtId="168" fontId="95" fillId="0" borderId="0" applyNumberFormat="0" applyFill="0" applyBorder="0" applyAlignment="0" applyProtection="0"/>
    <xf numFmtId="168" fontId="95" fillId="0" borderId="0" applyNumberFormat="0" applyFill="0" applyBorder="0" applyAlignment="0" applyProtection="0"/>
    <xf numFmtId="169" fontId="95" fillId="0" borderId="0" applyNumberFormat="0" applyFill="0" applyBorder="0" applyAlignment="0" applyProtection="0"/>
    <xf numFmtId="168" fontId="95" fillId="0" borderId="0" applyNumberFormat="0" applyFill="0" applyBorder="0" applyAlignment="0" applyProtection="0"/>
    <xf numFmtId="168" fontId="95" fillId="0" borderId="0" applyNumberFormat="0" applyFill="0" applyBorder="0" applyAlignment="0" applyProtection="0"/>
    <xf numFmtId="169" fontId="95" fillId="0" borderId="0" applyNumberFormat="0" applyFill="0" applyBorder="0" applyAlignment="0" applyProtection="0"/>
    <xf numFmtId="168" fontId="95" fillId="0" borderId="0" applyNumberFormat="0" applyFill="0" applyBorder="0" applyAlignment="0" applyProtection="0"/>
    <xf numFmtId="0" fontId="95" fillId="0" borderId="0" applyNumberFormat="0" applyFill="0" applyBorder="0" applyAlignment="0" applyProtection="0"/>
    <xf numFmtId="0" fontId="49" fillId="0" borderId="54" applyNumberFormat="0" applyFill="0" applyAlignment="0" applyProtection="0"/>
    <xf numFmtId="0" fontId="6" fillId="0" borderId="42" applyNumberFormat="0" applyFill="0" applyAlignment="0" applyProtection="0"/>
    <xf numFmtId="0" fontId="49" fillId="0" borderId="54" applyNumberFormat="0" applyFill="0" applyAlignment="0" applyProtection="0"/>
    <xf numFmtId="0" fontId="49" fillId="0" borderId="54" applyNumberFormat="0" applyFill="0" applyAlignment="0" applyProtection="0"/>
    <xf numFmtId="0" fontId="49" fillId="0" borderId="54" applyNumberFormat="0" applyFill="0" applyAlignment="0" applyProtection="0"/>
    <xf numFmtId="0" fontId="49" fillId="0" borderId="54" applyNumberFormat="0" applyFill="0" applyAlignment="0" applyProtection="0"/>
    <xf numFmtId="168" fontId="96" fillId="0" borderId="54" applyNumberFormat="0" applyFill="0" applyAlignment="0" applyProtection="0"/>
    <xf numFmtId="0" fontId="49" fillId="0" borderId="54" applyNumberFormat="0" applyFill="0" applyAlignment="0" applyProtection="0"/>
    <xf numFmtId="0" fontId="49" fillId="0" borderId="54" applyNumberFormat="0" applyFill="0" applyAlignment="0" applyProtection="0"/>
    <xf numFmtId="0" fontId="49" fillId="0" borderId="54" applyNumberFormat="0" applyFill="0" applyAlignment="0" applyProtection="0"/>
    <xf numFmtId="0" fontId="49" fillId="0" borderId="54" applyNumberFormat="0" applyFill="0" applyAlignment="0" applyProtection="0"/>
    <xf numFmtId="168" fontId="96" fillId="0" borderId="54" applyNumberFormat="0" applyFill="0" applyAlignment="0" applyProtection="0"/>
    <xf numFmtId="0" fontId="49" fillId="0" borderId="54" applyNumberFormat="0" applyFill="0" applyAlignment="0" applyProtection="0"/>
    <xf numFmtId="0" fontId="49" fillId="0" borderId="54" applyNumberFormat="0" applyFill="0" applyAlignment="0" applyProtection="0"/>
    <xf numFmtId="0" fontId="49" fillId="0" borderId="54" applyNumberFormat="0" applyFill="0" applyAlignment="0" applyProtection="0"/>
    <xf numFmtId="0" fontId="49" fillId="0" borderId="54" applyNumberFormat="0" applyFill="0" applyAlignment="0" applyProtection="0"/>
    <xf numFmtId="0" fontId="49" fillId="0" borderId="54" applyNumberFormat="0" applyFill="0" applyAlignment="0" applyProtection="0"/>
    <xf numFmtId="0" fontId="49" fillId="0" borderId="54" applyNumberFormat="0" applyFill="0" applyAlignment="0" applyProtection="0"/>
    <xf numFmtId="0" fontId="49" fillId="0" borderId="54" applyNumberFormat="0" applyFill="0" applyAlignment="0" applyProtection="0"/>
    <xf numFmtId="0" fontId="49" fillId="0" borderId="54" applyNumberFormat="0" applyFill="0" applyAlignment="0" applyProtection="0"/>
    <xf numFmtId="0" fontId="49" fillId="0" borderId="54" applyNumberFormat="0" applyFill="0" applyAlignment="0" applyProtection="0"/>
    <xf numFmtId="0" fontId="49" fillId="0" borderId="54" applyNumberFormat="0" applyFill="0" applyAlignment="0" applyProtection="0"/>
    <xf numFmtId="0" fontId="49" fillId="0" borderId="54" applyNumberFormat="0" applyFill="0" applyAlignment="0" applyProtection="0"/>
    <xf numFmtId="169" fontId="96" fillId="0" borderId="54" applyNumberFormat="0" applyFill="0" applyAlignment="0" applyProtection="0"/>
    <xf numFmtId="0" fontId="49" fillId="0" borderId="54" applyNumberFormat="0" applyFill="0" applyAlignment="0" applyProtection="0"/>
    <xf numFmtId="0" fontId="49" fillId="0" borderId="54" applyNumberFormat="0" applyFill="0" applyAlignment="0" applyProtection="0"/>
    <xf numFmtId="0" fontId="49" fillId="0" borderId="54" applyNumberFormat="0" applyFill="0" applyAlignment="0" applyProtection="0"/>
    <xf numFmtId="0" fontId="49" fillId="0" borderId="54" applyNumberFormat="0" applyFill="0" applyAlignment="0" applyProtection="0"/>
    <xf numFmtId="0" fontId="49" fillId="0" borderId="54" applyNumberFormat="0" applyFill="0" applyAlignment="0" applyProtection="0"/>
    <xf numFmtId="0" fontId="49" fillId="0" borderId="54" applyNumberFormat="0" applyFill="0" applyAlignment="0" applyProtection="0"/>
    <xf numFmtId="0" fontId="49" fillId="0" borderId="54" applyNumberFormat="0" applyFill="0" applyAlignment="0" applyProtection="0"/>
    <xf numFmtId="0" fontId="49" fillId="0" borderId="54" applyNumberFormat="0" applyFill="0" applyAlignment="0" applyProtection="0"/>
    <xf numFmtId="0" fontId="49" fillId="0" borderId="54" applyNumberFormat="0" applyFill="0" applyAlignment="0" applyProtection="0"/>
    <xf numFmtId="0" fontId="49" fillId="0" borderId="54" applyNumberFormat="0" applyFill="0" applyAlignment="0" applyProtection="0"/>
    <xf numFmtId="0" fontId="49" fillId="0" borderId="54" applyNumberFormat="0" applyFill="0" applyAlignment="0" applyProtection="0"/>
    <xf numFmtId="0" fontId="49" fillId="0" borderId="54" applyNumberFormat="0" applyFill="0" applyAlignment="0" applyProtection="0"/>
    <xf numFmtId="0" fontId="49" fillId="0" borderId="54" applyNumberFormat="0" applyFill="0" applyAlignment="0" applyProtection="0"/>
    <xf numFmtId="0" fontId="49" fillId="0" borderId="54" applyNumberFormat="0" applyFill="0" applyAlignment="0" applyProtection="0"/>
    <xf numFmtId="0" fontId="49" fillId="0" borderId="54" applyNumberFormat="0" applyFill="0" applyAlignment="0" applyProtection="0"/>
    <xf numFmtId="0" fontId="49" fillId="0" borderId="54" applyNumberFormat="0" applyFill="0" applyAlignment="0" applyProtection="0"/>
    <xf numFmtId="0" fontId="49" fillId="0" borderId="54" applyNumberFormat="0" applyFill="0" applyAlignment="0" applyProtection="0"/>
    <xf numFmtId="0" fontId="49" fillId="0" borderId="54" applyNumberFormat="0" applyFill="0" applyAlignment="0" applyProtection="0"/>
    <xf numFmtId="0" fontId="49" fillId="0" borderId="54" applyNumberFormat="0" applyFill="0" applyAlignment="0" applyProtection="0"/>
    <xf numFmtId="0" fontId="49" fillId="0" borderId="54" applyNumberFormat="0" applyFill="0" applyAlignment="0" applyProtection="0"/>
    <xf numFmtId="0" fontId="6" fillId="0" borderId="42" applyNumberFormat="0" applyFill="0" applyAlignment="0" applyProtection="0"/>
    <xf numFmtId="0" fontId="49" fillId="0" borderId="54" applyNumberFormat="0" applyFill="0" applyAlignment="0" applyProtection="0"/>
    <xf numFmtId="0" fontId="49" fillId="0" borderId="54" applyNumberFormat="0" applyFill="0" applyAlignment="0" applyProtection="0"/>
    <xf numFmtId="0" fontId="49" fillId="0" borderId="54" applyNumberFormat="0" applyFill="0" applyAlignment="0" applyProtection="0"/>
    <xf numFmtId="0" fontId="49" fillId="0" borderId="54" applyNumberFormat="0" applyFill="0" applyAlignment="0" applyProtection="0"/>
    <xf numFmtId="0" fontId="6" fillId="0" borderId="42" applyNumberFormat="0" applyFill="0" applyAlignment="0" applyProtection="0"/>
    <xf numFmtId="0" fontId="49" fillId="0" borderId="54" applyNumberFormat="0" applyFill="0" applyAlignment="0" applyProtection="0"/>
    <xf numFmtId="0" fontId="49" fillId="0" borderId="54" applyNumberFormat="0" applyFill="0" applyAlignment="0" applyProtection="0"/>
    <xf numFmtId="0" fontId="49" fillId="0" borderId="54" applyNumberFormat="0" applyFill="0" applyAlignment="0" applyProtection="0"/>
    <xf numFmtId="0" fontId="49" fillId="0" borderId="54" applyNumberFormat="0" applyFill="0" applyAlignment="0" applyProtection="0"/>
    <xf numFmtId="0" fontId="6" fillId="0" borderId="42" applyNumberFormat="0" applyFill="0" applyAlignment="0" applyProtection="0"/>
    <xf numFmtId="0" fontId="49" fillId="0" borderId="54" applyNumberFormat="0" applyFill="0" applyAlignment="0" applyProtection="0"/>
    <xf numFmtId="0" fontId="49" fillId="0" borderId="54" applyNumberFormat="0" applyFill="0" applyAlignment="0" applyProtection="0"/>
    <xf numFmtId="0" fontId="49" fillId="0" borderId="54" applyNumberFormat="0" applyFill="0" applyAlignment="0" applyProtection="0"/>
    <xf numFmtId="0" fontId="49" fillId="0" borderId="54" applyNumberFormat="0" applyFill="0" applyAlignment="0" applyProtection="0"/>
    <xf numFmtId="0" fontId="6" fillId="0" borderId="42" applyNumberFormat="0" applyFill="0" applyAlignment="0" applyProtection="0"/>
    <xf numFmtId="0" fontId="49" fillId="0" borderId="54" applyNumberFormat="0" applyFill="0" applyAlignment="0" applyProtection="0"/>
    <xf numFmtId="0" fontId="49" fillId="0" borderId="54" applyNumberFormat="0" applyFill="0" applyAlignment="0" applyProtection="0"/>
    <xf numFmtId="0" fontId="49" fillId="0" borderId="54" applyNumberFormat="0" applyFill="0" applyAlignment="0" applyProtection="0"/>
    <xf numFmtId="0" fontId="49" fillId="0" borderId="54" applyNumberFormat="0" applyFill="0" applyAlignment="0" applyProtection="0"/>
    <xf numFmtId="0" fontId="6" fillId="0" borderId="42" applyNumberFormat="0" applyFill="0" applyAlignment="0" applyProtection="0"/>
    <xf numFmtId="0" fontId="49" fillId="0" borderId="54" applyNumberFormat="0" applyFill="0" applyAlignment="0" applyProtection="0"/>
    <xf numFmtId="0" fontId="49" fillId="0" borderId="54" applyNumberFormat="0" applyFill="0" applyAlignment="0" applyProtection="0"/>
    <xf numFmtId="0" fontId="49" fillId="0" borderId="54" applyNumberFormat="0" applyFill="0" applyAlignment="0" applyProtection="0"/>
    <xf numFmtId="0" fontId="49" fillId="0" borderId="54" applyNumberFormat="0" applyFill="0" applyAlignment="0" applyProtection="0"/>
    <xf numFmtId="0" fontId="6" fillId="0" borderId="42" applyNumberFormat="0" applyFill="0" applyAlignment="0" applyProtection="0"/>
    <xf numFmtId="0" fontId="49" fillId="0" borderId="54" applyNumberFormat="0" applyFill="0" applyAlignment="0" applyProtection="0"/>
    <xf numFmtId="0" fontId="49" fillId="0" borderId="54" applyNumberFormat="0" applyFill="0" applyAlignment="0" applyProtection="0"/>
    <xf numFmtId="0" fontId="49" fillId="0" borderId="54" applyNumberFormat="0" applyFill="0" applyAlignment="0" applyProtection="0"/>
    <xf numFmtId="0" fontId="49" fillId="0" borderId="54" applyNumberFormat="0" applyFill="0" applyAlignment="0" applyProtection="0"/>
    <xf numFmtId="0" fontId="6" fillId="0" borderId="42" applyNumberFormat="0" applyFill="0" applyAlignment="0" applyProtection="0"/>
    <xf numFmtId="0" fontId="49" fillId="0" borderId="54" applyNumberFormat="0" applyFill="0" applyAlignment="0" applyProtection="0"/>
    <xf numFmtId="0" fontId="49" fillId="0" borderId="54" applyNumberFormat="0" applyFill="0" applyAlignment="0" applyProtection="0"/>
    <xf numFmtId="0" fontId="49" fillId="0" borderId="54" applyNumberFormat="0" applyFill="0" applyAlignment="0" applyProtection="0"/>
    <xf numFmtId="0" fontId="49" fillId="0" borderId="54" applyNumberFormat="0" applyFill="0" applyAlignment="0" applyProtection="0"/>
    <xf numFmtId="168" fontId="96" fillId="0" borderId="54" applyNumberFormat="0" applyFill="0" applyAlignment="0" applyProtection="0"/>
    <xf numFmtId="169" fontId="96" fillId="0" borderId="54" applyNumberFormat="0" applyFill="0" applyAlignment="0" applyProtection="0"/>
    <xf numFmtId="168" fontId="96" fillId="0" borderId="54" applyNumberFormat="0" applyFill="0" applyAlignment="0" applyProtection="0"/>
    <xf numFmtId="168" fontId="96" fillId="0" borderId="54" applyNumberFormat="0" applyFill="0" applyAlignment="0" applyProtection="0"/>
    <xf numFmtId="169" fontId="96" fillId="0" borderId="54" applyNumberFormat="0" applyFill="0" applyAlignment="0" applyProtection="0"/>
    <xf numFmtId="168" fontId="96" fillId="0" borderId="54" applyNumberFormat="0" applyFill="0" applyAlignment="0" applyProtection="0"/>
    <xf numFmtId="168" fontId="96" fillId="0" borderId="54" applyNumberFormat="0" applyFill="0" applyAlignment="0" applyProtection="0"/>
    <xf numFmtId="169" fontId="96" fillId="0" borderId="54" applyNumberFormat="0" applyFill="0" applyAlignment="0" applyProtection="0"/>
    <xf numFmtId="168" fontId="96" fillId="0" borderId="54" applyNumberFormat="0" applyFill="0" applyAlignment="0" applyProtection="0"/>
    <xf numFmtId="168" fontId="96" fillId="0" borderId="54" applyNumberFormat="0" applyFill="0" applyAlignment="0" applyProtection="0"/>
    <xf numFmtId="169" fontId="96" fillId="0" borderId="54" applyNumberFormat="0" applyFill="0" applyAlignment="0" applyProtection="0"/>
    <xf numFmtId="168" fontId="96" fillId="0" borderId="54" applyNumberFormat="0" applyFill="0" applyAlignment="0" applyProtection="0"/>
    <xf numFmtId="0" fontId="49" fillId="0" borderId="54" applyNumberFormat="0" applyFill="0" applyAlignment="0" applyProtection="0"/>
    <xf numFmtId="0" fontId="27" fillId="0" borderId="55"/>
    <xf numFmtId="185" fontId="83" fillId="0" borderId="0">
      <alignment horizontal="left"/>
    </xf>
    <xf numFmtId="0" fontId="2" fillId="0" borderId="0"/>
    <xf numFmtId="0" fontId="2" fillId="0" borderId="0"/>
    <xf numFmtId="168" fontId="2" fillId="0" borderId="0"/>
    <xf numFmtId="168" fontId="2" fillId="0" borderId="0">
      <alignment horizontal="center" textRotation="90"/>
    </xf>
    <xf numFmtId="0" fontId="2" fillId="0" borderId="0">
      <alignment horizontal="center" textRotation="90"/>
    </xf>
    <xf numFmtId="168" fontId="2" fillId="0" borderId="0">
      <alignment horizontal="center" textRotation="90"/>
    </xf>
    <xf numFmtId="191" fontId="28" fillId="0" borderId="0" applyFont="0" applyFill="0" applyBorder="0" applyAlignment="0" applyProtection="0"/>
    <xf numFmtId="192" fontId="2" fillId="0" borderId="0" applyFont="0" applyFill="0" applyBorder="0" applyAlignment="0" applyProtection="0"/>
    <xf numFmtId="0" fontId="97" fillId="0" borderId="0" applyNumberFormat="0" applyFill="0" applyBorder="0" applyAlignment="0" applyProtection="0"/>
    <xf numFmtId="0" fontId="26" fillId="0" borderId="0" applyNumberFormat="0" applyFill="0" applyBorder="0" applyAlignment="0" applyProtection="0"/>
    <xf numFmtId="168" fontId="98" fillId="0" borderId="0" applyNumberFormat="0" applyFill="0" applyBorder="0" applyAlignment="0" applyProtection="0"/>
    <xf numFmtId="168" fontId="98" fillId="0" borderId="0" applyNumberFormat="0" applyFill="0" applyBorder="0" applyAlignment="0" applyProtection="0"/>
    <xf numFmtId="169" fontId="98" fillId="0" borderId="0" applyNumberFormat="0" applyFill="0" applyBorder="0" applyAlignment="0" applyProtection="0"/>
    <xf numFmtId="0" fontId="97"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168" fontId="98" fillId="0" borderId="0" applyNumberFormat="0" applyFill="0" applyBorder="0" applyAlignment="0" applyProtection="0"/>
    <xf numFmtId="169" fontId="98" fillId="0" borderId="0" applyNumberFormat="0" applyFill="0" applyBorder="0" applyAlignment="0" applyProtection="0"/>
    <xf numFmtId="168" fontId="98" fillId="0" borderId="0" applyNumberFormat="0" applyFill="0" applyBorder="0" applyAlignment="0" applyProtection="0"/>
    <xf numFmtId="168" fontId="98" fillId="0" borderId="0" applyNumberFormat="0" applyFill="0" applyBorder="0" applyAlignment="0" applyProtection="0"/>
    <xf numFmtId="169" fontId="98" fillId="0" borderId="0" applyNumberFormat="0" applyFill="0" applyBorder="0" applyAlignment="0" applyProtection="0"/>
    <xf numFmtId="168" fontId="98" fillId="0" borderId="0" applyNumberFormat="0" applyFill="0" applyBorder="0" applyAlignment="0" applyProtection="0"/>
    <xf numFmtId="168" fontId="98" fillId="0" borderId="0" applyNumberFormat="0" applyFill="0" applyBorder="0" applyAlignment="0" applyProtection="0"/>
    <xf numFmtId="169" fontId="98" fillId="0" borderId="0" applyNumberFormat="0" applyFill="0" applyBorder="0" applyAlignment="0" applyProtection="0"/>
    <xf numFmtId="168" fontId="98" fillId="0" borderId="0" applyNumberFormat="0" applyFill="0" applyBorder="0" applyAlignment="0" applyProtection="0"/>
    <xf numFmtId="168" fontId="98" fillId="0" borderId="0" applyNumberFormat="0" applyFill="0" applyBorder="0" applyAlignment="0" applyProtection="0"/>
    <xf numFmtId="169" fontId="98" fillId="0" borderId="0" applyNumberFormat="0" applyFill="0" applyBorder="0" applyAlignment="0" applyProtection="0"/>
    <xf numFmtId="168" fontId="98" fillId="0" borderId="0" applyNumberFormat="0" applyFill="0" applyBorder="0" applyAlignment="0" applyProtection="0"/>
    <xf numFmtId="0" fontId="97" fillId="0" borderId="0" applyNumberFormat="0" applyFill="0" applyBorder="0" applyAlignment="0" applyProtection="0"/>
    <xf numFmtId="1" fontId="99" fillId="0" borderId="0" applyFill="0" applyProtection="0">
      <alignment horizontal="right"/>
    </xf>
    <xf numFmtId="42" fontId="100" fillId="0" borderId="0" applyFont="0" applyFill="0" applyBorder="0" applyAlignment="0" applyProtection="0"/>
    <xf numFmtId="44" fontId="100" fillId="0" borderId="0" applyFont="0" applyFill="0" applyBorder="0" applyAlignment="0" applyProtection="0"/>
    <xf numFmtId="0" fontId="101" fillId="0" borderId="0"/>
    <xf numFmtId="0" fontId="102" fillId="0" borderId="0"/>
    <xf numFmtId="38" fontId="28" fillId="0" borderId="0" applyFont="0" applyFill="0" applyBorder="0" applyAlignment="0" applyProtection="0"/>
    <xf numFmtId="40" fontId="28" fillId="0" borderId="0" applyFont="0" applyFill="0" applyBorder="0" applyAlignment="0" applyProtection="0"/>
    <xf numFmtId="41" fontId="100" fillId="0" borderId="0" applyFont="0" applyFill="0" applyBorder="0" applyAlignment="0" applyProtection="0"/>
    <xf numFmtId="43" fontId="100" fillId="0" borderId="0" applyFont="0" applyFill="0" applyBorder="0" applyAlignment="0" applyProtection="0"/>
    <xf numFmtId="0" fontId="2" fillId="0" borderId="0"/>
    <xf numFmtId="9" fontId="1" fillId="0" borderId="0" applyFont="0" applyFill="0" applyBorder="0" applyAlignment="0" applyProtection="0"/>
    <xf numFmtId="0" fontId="49" fillId="0" borderId="114" applyNumberFormat="0" applyFill="0" applyAlignment="0" applyProtection="0"/>
    <xf numFmtId="168" fontId="96" fillId="0" borderId="114" applyNumberFormat="0" applyFill="0" applyAlignment="0" applyProtection="0"/>
    <xf numFmtId="169" fontId="96" fillId="0" borderId="114" applyNumberFormat="0" applyFill="0" applyAlignment="0" applyProtection="0"/>
    <xf numFmtId="168" fontId="96" fillId="0" borderId="114" applyNumberFormat="0" applyFill="0" applyAlignment="0" applyProtection="0"/>
    <xf numFmtId="168" fontId="96" fillId="0" borderId="114" applyNumberFormat="0" applyFill="0" applyAlignment="0" applyProtection="0"/>
    <xf numFmtId="169" fontId="96" fillId="0" borderId="114" applyNumberFormat="0" applyFill="0" applyAlignment="0" applyProtection="0"/>
    <xf numFmtId="168" fontId="96" fillId="0" borderId="114" applyNumberFormat="0" applyFill="0" applyAlignment="0" applyProtection="0"/>
    <xf numFmtId="168" fontId="96" fillId="0" borderId="114" applyNumberFormat="0" applyFill="0" applyAlignment="0" applyProtection="0"/>
    <xf numFmtId="169" fontId="96" fillId="0" borderId="114" applyNumberFormat="0" applyFill="0" applyAlignment="0" applyProtection="0"/>
    <xf numFmtId="168" fontId="96" fillId="0" borderId="114" applyNumberFormat="0" applyFill="0" applyAlignment="0" applyProtection="0"/>
    <xf numFmtId="168" fontId="96" fillId="0" borderId="114" applyNumberFormat="0" applyFill="0" applyAlignment="0" applyProtection="0"/>
    <xf numFmtId="169" fontId="96" fillId="0" borderId="114" applyNumberFormat="0" applyFill="0" applyAlignment="0" applyProtection="0"/>
    <xf numFmtId="168" fontId="96" fillId="0" borderId="114" applyNumberFormat="0" applyFill="0" applyAlignment="0" applyProtection="0"/>
    <xf numFmtId="0" fontId="49" fillId="0" borderId="114" applyNumberFormat="0" applyFill="0" applyAlignment="0" applyProtection="0"/>
    <xf numFmtId="0" fontId="49" fillId="0" borderId="114" applyNumberFormat="0" applyFill="0" applyAlignment="0" applyProtection="0"/>
    <xf numFmtId="0" fontId="49" fillId="0" borderId="114" applyNumberFormat="0" applyFill="0" applyAlignment="0" applyProtection="0"/>
    <xf numFmtId="0" fontId="49" fillId="0" borderId="114" applyNumberFormat="0" applyFill="0" applyAlignment="0" applyProtection="0"/>
    <xf numFmtId="0" fontId="49" fillId="0" borderId="114" applyNumberFormat="0" applyFill="0" applyAlignment="0" applyProtection="0"/>
    <xf numFmtId="0" fontId="49" fillId="0" borderId="114" applyNumberFormat="0" applyFill="0" applyAlignment="0" applyProtection="0"/>
    <xf numFmtId="0" fontId="49" fillId="0" borderId="114" applyNumberFormat="0" applyFill="0" applyAlignment="0" applyProtection="0"/>
    <xf numFmtId="0" fontId="49" fillId="0" borderId="114" applyNumberFormat="0" applyFill="0" applyAlignment="0" applyProtection="0"/>
    <xf numFmtId="0" fontId="49" fillId="0" borderId="114" applyNumberFormat="0" applyFill="0" applyAlignment="0" applyProtection="0"/>
    <xf numFmtId="0" fontId="49" fillId="0" borderId="114" applyNumberFormat="0" applyFill="0" applyAlignment="0" applyProtection="0"/>
    <xf numFmtId="0" fontId="49" fillId="0" borderId="114" applyNumberFormat="0" applyFill="0" applyAlignment="0" applyProtection="0"/>
    <xf numFmtId="0" fontId="49" fillId="0" borderId="114" applyNumberFormat="0" applyFill="0" applyAlignment="0" applyProtection="0"/>
    <xf numFmtId="0" fontId="49" fillId="0" borderId="114" applyNumberFormat="0" applyFill="0" applyAlignment="0" applyProtection="0"/>
    <xf numFmtId="0" fontId="49" fillId="0" borderId="114" applyNumberFormat="0" applyFill="0" applyAlignment="0" applyProtection="0"/>
    <xf numFmtId="0" fontId="49" fillId="0" borderId="114" applyNumberFormat="0" applyFill="0" applyAlignment="0" applyProtection="0"/>
    <xf numFmtId="0" fontId="49" fillId="0" borderId="114" applyNumberFormat="0" applyFill="0" applyAlignment="0" applyProtection="0"/>
    <xf numFmtId="0" fontId="49" fillId="0" borderId="114" applyNumberFormat="0" applyFill="0" applyAlignment="0" applyProtection="0"/>
    <xf numFmtId="0" fontId="49" fillId="0" borderId="114" applyNumberFormat="0" applyFill="0" applyAlignment="0" applyProtection="0"/>
    <xf numFmtId="0" fontId="49" fillId="0" borderId="114" applyNumberFormat="0" applyFill="0" applyAlignment="0" applyProtection="0"/>
    <xf numFmtId="0" fontId="49" fillId="0" borderId="114" applyNumberFormat="0" applyFill="0" applyAlignment="0" applyProtection="0"/>
    <xf numFmtId="0" fontId="49" fillId="0" borderId="114" applyNumberFormat="0" applyFill="0" applyAlignment="0" applyProtection="0"/>
    <xf numFmtId="0" fontId="49" fillId="0" borderId="114" applyNumberFormat="0" applyFill="0" applyAlignment="0" applyProtection="0"/>
    <xf numFmtId="0" fontId="49" fillId="0" borderId="114" applyNumberFormat="0" applyFill="0" applyAlignment="0" applyProtection="0"/>
    <xf numFmtId="0" fontId="49" fillId="0" borderId="114" applyNumberFormat="0" applyFill="0" applyAlignment="0" applyProtection="0"/>
    <xf numFmtId="0" fontId="49" fillId="0" borderId="114" applyNumberFormat="0" applyFill="0" applyAlignment="0" applyProtection="0"/>
    <xf numFmtId="0" fontId="49" fillId="0" borderId="114" applyNumberFormat="0" applyFill="0" applyAlignment="0" applyProtection="0"/>
    <xf numFmtId="0" fontId="49" fillId="0" borderId="114" applyNumberFormat="0" applyFill="0" applyAlignment="0" applyProtection="0"/>
    <xf numFmtId="0" fontId="49" fillId="0" borderId="114" applyNumberFormat="0" applyFill="0" applyAlignment="0" applyProtection="0"/>
    <xf numFmtId="0" fontId="49" fillId="0" borderId="114" applyNumberFormat="0" applyFill="0" applyAlignment="0" applyProtection="0"/>
    <xf numFmtId="0" fontId="49" fillId="0" borderId="114" applyNumberFormat="0" applyFill="0" applyAlignment="0" applyProtection="0"/>
    <xf numFmtId="0" fontId="49" fillId="0" borderId="114" applyNumberFormat="0" applyFill="0" applyAlignment="0" applyProtection="0"/>
    <xf numFmtId="0" fontId="49" fillId="0" borderId="114" applyNumberFormat="0" applyFill="0" applyAlignment="0" applyProtection="0"/>
    <xf numFmtId="0" fontId="49" fillId="0" borderId="114" applyNumberFormat="0" applyFill="0" applyAlignment="0" applyProtection="0"/>
    <xf numFmtId="0" fontId="49" fillId="0" borderId="114" applyNumberFormat="0" applyFill="0" applyAlignment="0" applyProtection="0"/>
    <xf numFmtId="0" fontId="49" fillId="0" borderId="114" applyNumberFormat="0" applyFill="0" applyAlignment="0" applyProtection="0"/>
    <xf numFmtId="0" fontId="49" fillId="0" borderId="114" applyNumberFormat="0" applyFill="0" applyAlignment="0" applyProtection="0"/>
    <xf numFmtId="0" fontId="49" fillId="0" borderId="114" applyNumberFormat="0" applyFill="0" applyAlignment="0" applyProtection="0"/>
    <xf numFmtId="0" fontId="49" fillId="0" borderId="114" applyNumberFormat="0" applyFill="0" applyAlignment="0" applyProtection="0"/>
    <xf numFmtId="0" fontId="49" fillId="0" borderId="114" applyNumberFormat="0" applyFill="0" applyAlignment="0" applyProtection="0"/>
    <xf numFmtId="0" fontId="49" fillId="0" borderId="114" applyNumberFormat="0" applyFill="0" applyAlignment="0" applyProtection="0"/>
    <xf numFmtId="0" fontId="49" fillId="0" borderId="114" applyNumberFormat="0" applyFill="0" applyAlignment="0" applyProtection="0"/>
    <xf numFmtId="0" fontId="49" fillId="0" borderId="114" applyNumberFormat="0" applyFill="0" applyAlignment="0" applyProtection="0"/>
    <xf numFmtId="0" fontId="49" fillId="0" borderId="114" applyNumberFormat="0" applyFill="0" applyAlignment="0" applyProtection="0"/>
    <xf numFmtId="0" fontId="49" fillId="0" borderId="114" applyNumberFormat="0" applyFill="0" applyAlignment="0" applyProtection="0"/>
    <xf numFmtId="0" fontId="49" fillId="0" borderId="114" applyNumberFormat="0" applyFill="0" applyAlignment="0" applyProtection="0"/>
    <xf numFmtId="0" fontId="49" fillId="0" borderId="114" applyNumberFormat="0" applyFill="0" applyAlignment="0" applyProtection="0"/>
    <xf numFmtId="0" fontId="49" fillId="0" borderId="114" applyNumberFormat="0" applyFill="0" applyAlignment="0" applyProtection="0"/>
    <xf numFmtId="0" fontId="49" fillId="0" borderId="114" applyNumberFormat="0" applyFill="0" applyAlignment="0" applyProtection="0"/>
    <xf numFmtId="169" fontId="96" fillId="0" borderId="114" applyNumberFormat="0" applyFill="0" applyAlignment="0" applyProtection="0"/>
    <xf numFmtId="0" fontId="49" fillId="0" borderId="114" applyNumberFormat="0" applyFill="0" applyAlignment="0" applyProtection="0"/>
    <xf numFmtId="0" fontId="49" fillId="0" borderId="114" applyNumberFormat="0" applyFill="0" applyAlignment="0" applyProtection="0"/>
    <xf numFmtId="0" fontId="49" fillId="0" borderId="114" applyNumberFormat="0" applyFill="0" applyAlignment="0" applyProtection="0"/>
    <xf numFmtId="0" fontId="49" fillId="0" borderId="114" applyNumberFormat="0" applyFill="0" applyAlignment="0" applyProtection="0"/>
    <xf numFmtId="0" fontId="49" fillId="0" borderId="114" applyNumberFormat="0" applyFill="0" applyAlignment="0" applyProtection="0"/>
    <xf numFmtId="0" fontId="49" fillId="0" borderId="114" applyNumberFormat="0" applyFill="0" applyAlignment="0" applyProtection="0"/>
    <xf numFmtId="0" fontId="49" fillId="0" borderId="114" applyNumberFormat="0" applyFill="0" applyAlignment="0" applyProtection="0"/>
    <xf numFmtId="0" fontId="49" fillId="0" borderId="114" applyNumberFormat="0" applyFill="0" applyAlignment="0" applyProtection="0"/>
    <xf numFmtId="0" fontId="49" fillId="0" borderId="114" applyNumberFormat="0" applyFill="0" applyAlignment="0" applyProtection="0"/>
    <xf numFmtId="0" fontId="49" fillId="0" borderId="114" applyNumberFormat="0" applyFill="0" applyAlignment="0" applyProtection="0"/>
    <xf numFmtId="0" fontId="49" fillId="0" borderId="114" applyNumberFormat="0" applyFill="0" applyAlignment="0" applyProtection="0"/>
    <xf numFmtId="168" fontId="96" fillId="0" borderId="114" applyNumberFormat="0" applyFill="0" applyAlignment="0" applyProtection="0"/>
    <xf numFmtId="0" fontId="49" fillId="0" borderId="114" applyNumberFormat="0" applyFill="0" applyAlignment="0" applyProtection="0"/>
    <xf numFmtId="0" fontId="49" fillId="0" borderId="114" applyNumberFormat="0" applyFill="0" applyAlignment="0" applyProtection="0"/>
    <xf numFmtId="0" fontId="49" fillId="0" borderId="114" applyNumberFormat="0" applyFill="0" applyAlignment="0" applyProtection="0"/>
    <xf numFmtId="0" fontId="49" fillId="0" borderId="114" applyNumberFormat="0" applyFill="0" applyAlignment="0" applyProtection="0"/>
    <xf numFmtId="168" fontId="96" fillId="0" borderId="114" applyNumberFormat="0" applyFill="0" applyAlignment="0" applyProtection="0"/>
    <xf numFmtId="0" fontId="49" fillId="0" borderId="114" applyNumberFormat="0" applyFill="0" applyAlignment="0" applyProtection="0"/>
    <xf numFmtId="0" fontId="49" fillId="0" borderId="114" applyNumberFormat="0" applyFill="0" applyAlignment="0" applyProtection="0"/>
    <xf numFmtId="0" fontId="49" fillId="0" borderId="114" applyNumberFormat="0" applyFill="0" applyAlignment="0" applyProtection="0"/>
    <xf numFmtId="0" fontId="49" fillId="0" borderId="114" applyNumberFormat="0" applyFill="0" applyAlignment="0" applyProtection="0"/>
    <xf numFmtId="0" fontId="49" fillId="0" borderId="114" applyNumberFormat="0" applyFill="0" applyAlignment="0" applyProtection="0"/>
    <xf numFmtId="188" fontId="2" fillId="70" borderId="108" applyFont="0">
      <alignment horizontal="right" vertical="center"/>
    </xf>
    <xf numFmtId="3" fontId="2" fillId="70" borderId="108" applyFont="0">
      <alignment horizontal="right" vertical="center"/>
    </xf>
    <xf numFmtId="0" fontId="85" fillId="64" borderId="113" applyNumberFormat="0" applyAlignment="0" applyProtection="0"/>
    <xf numFmtId="168" fontId="87" fillId="64" borderId="113" applyNumberFormat="0" applyAlignment="0" applyProtection="0"/>
    <xf numFmtId="169" fontId="87" fillId="64" borderId="113" applyNumberFormat="0" applyAlignment="0" applyProtection="0"/>
    <xf numFmtId="168" fontId="87" fillId="64" borderId="113" applyNumberFormat="0" applyAlignment="0" applyProtection="0"/>
    <xf numFmtId="168" fontId="87" fillId="64" borderId="113" applyNumberFormat="0" applyAlignment="0" applyProtection="0"/>
    <xf numFmtId="169" fontId="87" fillId="64" borderId="113" applyNumberFormat="0" applyAlignment="0" applyProtection="0"/>
    <xf numFmtId="168" fontId="87" fillId="64" borderId="113" applyNumberFormat="0" applyAlignment="0" applyProtection="0"/>
    <xf numFmtId="168" fontId="87" fillId="64" borderId="113" applyNumberFormat="0" applyAlignment="0" applyProtection="0"/>
    <xf numFmtId="169" fontId="87" fillId="64" borderId="113" applyNumberFormat="0" applyAlignment="0" applyProtection="0"/>
    <xf numFmtId="168" fontId="87" fillId="64" borderId="113" applyNumberFormat="0" applyAlignment="0" applyProtection="0"/>
    <xf numFmtId="168" fontId="87" fillId="64" borderId="113" applyNumberFormat="0" applyAlignment="0" applyProtection="0"/>
    <xf numFmtId="169" fontId="87" fillId="64" borderId="113" applyNumberFormat="0" applyAlignment="0" applyProtection="0"/>
    <xf numFmtId="168" fontId="87" fillId="64" borderId="113" applyNumberFormat="0" applyAlignment="0" applyProtection="0"/>
    <xf numFmtId="0" fontId="85" fillId="64" borderId="113" applyNumberFormat="0" applyAlignment="0" applyProtection="0"/>
    <xf numFmtId="0" fontId="85" fillId="64" borderId="113" applyNumberFormat="0" applyAlignment="0" applyProtection="0"/>
    <xf numFmtId="0" fontId="85" fillId="64" borderId="113" applyNumberFormat="0" applyAlignment="0" applyProtection="0"/>
    <xf numFmtId="0" fontId="85" fillId="64" borderId="113" applyNumberFormat="0" applyAlignment="0" applyProtection="0"/>
    <xf numFmtId="0" fontId="85" fillId="64" borderId="113" applyNumberFormat="0" applyAlignment="0" applyProtection="0"/>
    <xf numFmtId="0" fontId="85" fillId="64" borderId="113" applyNumberFormat="0" applyAlignment="0" applyProtection="0"/>
    <xf numFmtId="0" fontId="85" fillId="64" borderId="113" applyNumberFormat="0" applyAlignment="0" applyProtection="0"/>
    <xf numFmtId="0" fontId="85" fillId="64" borderId="113" applyNumberFormat="0" applyAlignment="0" applyProtection="0"/>
    <xf numFmtId="0" fontId="85" fillId="64" borderId="113" applyNumberFormat="0" applyAlignment="0" applyProtection="0"/>
    <xf numFmtId="0" fontId="85" fillId="64" borderId="113" applyNumberFormat="0" applyAlignment="0" applyProtection="0"/>
    <xf numFmtId="0" fontId="85" fillId="64" borderId="113" applyNumberFormat="0" applyAlignment="0" applyProtection="0"/>
    <xf numFmtId="0" fontId="85" fillId="64" borderId="113" applyNumberFormat="0" applyAlignment="0" applyProtection="0"/>
    <xf numFmtId="0" fontId="85" fillId="64" borderId="113" applyNumberFormat="0" applyAlignment="0" applyProtection="0"/>
    <xf numFmtId="0" fontId="85" fillId="64" borderId="113" applyNumberFormat="0" applyAlignment="0" applyProtection="0"/>
    <xf numFmtId="0" fontId="85" fillId="64" borderId="113" applyNumberFormat="0" applyAlignment="0" applyProtection="0"/>
    <xf numFmtId="0" fontId="85" fillId="64" borderId="113" applyNumberFormat="0" applyAlignment="0" applyProtection="0"/>
    <xf numFmtId="0" fontId="85" fillId="64" borderId="113" applyNumberFormat="0" applyAlignment="0" applyProtection="0"/>
    <xf numFmtId="0" fontId="85" fillId="64" borderId="113" applyNumberFormat="0" applyAlignment="0" applyProtection="0"/>
    <xf numFmtId="0" fontId="85" fillId="64" borderId="113" applyNumberFormat="0" applyAlignment="0" applyProtection="0"/>
    <xf numFmtId="0" fontId="85" fillId="64" borderId="113" applyNumberFormat="0" applyAlignment="0" applyProtection="0"/>
    <xf numFmtId="0" fontId="85" fillId="64" borderId="113" applyNumberFormat="0" applyAlignment="0" applyProtection="0"/>
    <xf numFmtId="0" fontId="85" fillId="64" borderId="113" applyNumberFormat="0" applyAlignment="0" applyProtection="0"/>
    <xf numFmtId="0" fontId="85" fillId="64" borderId="113" applyNumberFormat="0" applyAlignment="0" applyProtection="0"/>
    <xf numFmtId="0" fontId="85" fillId="64" borderId="113" applyNumberFormat="0" applyAlignment="0" applyProtection="0"/>
    <xf numFmtId="0" fontId="85" fillId="64" borderId="113" applyNumberFormat="0" applyAlignment="0" applyProtection="0"/>
    <xf numFmtId="0" fontId="85" fillId="64" borderId="113" applyNumberFormat="0" applyAlignment="0" applyProtection="0"/>
    <xf numFmtId="0" fontId="85" fillId="64" borderId="113" applyNumberFormat="0" applyAlignment="0" applyProtection="0"/>
    <xf numFmtId="0" fontId="85" fillId="64" borderId="113" applyNumberFormat="0" applyAlignment="0" applyProtection="0"/>
    <xf numFmtId="0" fontId="85" fillId="64" borderId="113" applyNumberFormat="0" applyAlignment="0" applyProtection="0"/>
    <xf numFmtId="0" fontId="85" fillId="64" borderId="113" applyNumberFormat="0" applyAlignment="0" applyProtection="0"/>
    <xf numFmtId="0" fontId="85" fillId="64" borderId="113" applyNumberFormat="0" applyAlignment="0" applyProtection="0"/>
    <xf numFmtId="0" fontId="85" fillId="64" borderId="113" applyNumberFormat="0" applyAlignment="0" applyProtection="0"/>
    <xf numFmtId="0" fontId="85" fillId="64" borderId="113" applyNumberFormat="0" applyAlignment="0" applyProtection="0"/>
    <xf numFmtId="0" fontId="85" fillId="64" borderId="113" applyNumberFormat="0" applyAlignment="0" applyProtection="0"/>
    <xf numFmtId="0" fontId="85" fillId="64" borderId="113" applyNumberFormat="0" applyAlignment="0" applyProtection="0"/>
    <xf numFmtId="0" fontId="85" fillId="64" borderId="113" applyNumberFormat="0" applyAlignment="0" applyProtection="0"/>
    <xf numFmtId="0" fontId="85" fillId="64" borderId="113" applyNumberFormat="0" applyAlignment="0" applyProtection="0"/>
    <xf numFmtId="0" fontId="85" fillId="64" borderId="113" applyNumberFormat="0" applyAlignment="0" applyProtection="0"/>
    <xf numFmtId="0" fontId="85" fillId="64" borderId="113" applyNumberFormat="0" applyAlignment="0" applyProtection="0"/>
    <xf numFmtId="0" fontId="85" fillId="64" borderId="113" applyNumberFormat="0" applyAlignment="0" applyProtection="0"/>
    <xf numFmtId="0" fontId="85" fillId="64" borderId="113" applyNumberFormat="0" applyAlignment="0" applyProtection="0"/>
    <xf numFmtId="0" fontId="85" fillId="64" borderId="113" applyNumberFormat="0" applyAlignment="0" applyProtection="0"/>
    <xf numFmtId="0" fontId="85" fillId="64" borderId="113" applyNumberFormat="0" applyAlignment="0" applyProtection="0"/>
    <xf numFmtId="0" fontId="85" fillId="64" borderId="113" applyNumberFormat="0" applyAlignment="0" applyProtection="0"/>
    <xf numFmtId="0" fontId="85" fillId="64" borderId="113" applyNumberFormat="0" applyAlignment="0" applyProtection="0"/>
    <xf numFmtId="0" fontId="85" fillId="64" borderId="113" applyNumberFormat="0" applyAlignment="0" applyProtection="0"/>
    <xf numFmtId="0" fontId="85" fillId="64" borderId="113" applyNumberFormat="0" applyAlignment="0" applyProtection="0"/>
    <xf numFmtId="0" fontId="85" fillId="64" borderId="113" applyNumberFormat="0" applyAlignment="0" applyProtection="0"/>
    <xf numFmtId="169" fontId="87" fillId="64" borderId="113" applyNumberFormat="0" applyAlignment="0" applyProtection="0"/>
    <xf numFmtId="0" fontId="85" fillId="64" borderId="113" applyNumberFormat="0" applyAlignment="0" applyProtection="0"/>
    <xf numFmtId="0" fontId="85" fillId="64" borderId="113" applyNumberFormat="0" applyAlignment="0" applyProtection="0"/>
    <xf numFmtId="0" fontId="85" fillId="64" borderId="113" applyNumberFormat="0" applyAlignment="0" applyProtection="0"/>
    <xf numFmtId="0" fontId="85" fillId="64" borderId="113" applyNumberFormat="0" applyAlignment="0" applyProtection="0"/>
    <xf numFmtId="0" fontId="85" fillId="64" borderId="113" applyNumberFormat="0" applyAlignment="0" applyProtection="0"/>
    <xf numFmtId="0" fontId="85" fillId="64" borderId="113" applyNumberFormat="0" applyAlignment="0" applyProtection="0"/>
    <xf numFmtId="0" fontId="85" fillId="64" borderId="113" applyNumberFormat="0" applyAlignment="0" applyProtection="0"/>
    <xf numFmtId="0" fontId="85" fillId="64" borderId="113" applyNumberFormat="0" applyAlignment="0" applyProtection="0"/>
    <xf numFmtId="0" fontId="85" fillId="64" borderId="113" applyNumberFormat="0" applyAlignment="0" applyProtection="0"/>
    <xf numFmtId="0" fontId="85" fillId="64" borderId="113" applyNumberFormat="0" applyAlignment="0" applyProtection="0"/>
    <xf numFmtId="0" fontId="85" fillId="64" borderId="113" applyNumberFormat="0" applyAlignment="0" applyProtection="0"/>
    <xf numFmtId="168" fontId="87" fillId="64" borderId="113" applyNumberFormat="0" applyAlignment="0" applyProtection="0"/>
    <xf numFmtId="0" fontId="85" fillId="64" borderId="113" applyNumberFormat="0" applyAlignment="0" applyProtection="0"/>
    <xf numFmtId="0" fontId="85" fillId="64" borderId="113" applyNumberFormat="0" applyAlignment="0" applyProtection="0"/>
    <xf numFmtId="0" fontId="85" fillId="64" borderId="113" applyNumberFormat="0" applyAlignment="0" applyProtection="0"/>
    <xf numFmtId="0" fontId="85" fillId="64" borderId="113" applyNumberFormat="0" applyAlignment="0" applyProtection="0"/>
    <xf numFmtId="168" fontId="87" fillId="64" borderId="113" applyNumberFormat="0" applyAlignment="0" applyProtection="0"/>
    <xf numFmtId="0" fontId="85" fillId="64" borderId="113" applyNumberFormat="0" applyAlignment="0" applyProtection="0"/>
    <xf numFmtId="0" fontId="85" fillId="64" borderId="113" applyNumberFormat="0" applyAlignment="0" applyProtection="0"/>
    <xf numFmtId="0" fontId="85" fillId="64" borderId="113" applyNumberFormat="0" applyAlignment="0" applyProtection="0"/>
    <xf numFmtId="0" fontId="85" fillId="64" borderId="113" applyNumberFormat="0" applyAlignment="0" applyProtection="0"/>
    <xf numFmtId="0" fontId="85" fillId="64" borderId="113" applyNumberFormat="0" applyAlignment="0" applyProtection="0"/>
    <xf numFmtId="3" fontId="2" fillId="75" borderId="108" applyFont="0">
      <alignment horizontal="right" vertical="center"/>
      <protection locked="0"/>
    </xf>
    <xf numFmtId="0" fontId="2" fillId="74" borderId="112" applyNumberFormat="0" applyFont="0" applyAlignment="0" applyProtection="0"/>
    <xf numFmtId="0" fontId="2" fillId="74" borderId="112" applyNumberFormat="0" applyFont="0" applyAlignment="0" applyProtection="0"/>
    <xf numFmtId="0" fontId="2" fillId="74" borderId="112" applyNumberFormat="0" applyFont="0" applyAlignment="0" applyProtection="0"/>
    <xf numFmtId="0" fontId="2" fillId="74" borderId="112" applyNumberFormat="0" applyFont="0" applyAlignment="0" applyProtection="0"/>
    <xf numFmtId="0" fontId="2" fillId="74" borderId="112" applyNumberFormat="0" applyFont="0" applyAlignment="0" applyProtection="0"/>
    <xf numFmtId="0" fontId="2" fillId="74" borderId="112" applyNumberFormat="0" applyFont="0" applyAlignment="0" applyProtection="0"/>
    <xf numFmtId="0" fontId="2" fillId="74" borderId="112" applyNumberFormat="0" applyFont="0" applyAlignment="0" applyProtection="0"/>
    <xf numFmtId="0" fontId="2" fillId="74" borderId="112" applyNumberFormat="0" applyFont="0" applyAlignment="0" applyProtection="0"/>
    <xf numFmtId="0" fontId="2" fillId="74" borderId="112" applyNumberFormat="0" applyFont="0" applyAlignment="0" applyProtection="0"/>
    <xf numFmtId="0" fontId="2" fillId="74" borderId="112" applyNumberFormat="0" applyFont="0" applyAlignment="0" applyProtection="0"/>
    <xf numFmtId="0" fontId="2" fillId="74" borderId="112" applyNumberFormat="0" applyFont="0" applyAlignment="0" applyProtection="0"/>
    <xf numFmtId="0" fontId="2" fillId="74" borderId="112" applyNumberFormat="0" applyFont="0" applyAlignment="0" applyProtection="0"/>
    <xf numFmtId="0" fontId="2" fillId="74" borderId="112" applyNumberFormat="0" applyFont="0" applyAlignment="0" applyProtection="0"/>
    <xf numFmtId="0" fontId="2" fillId="74" borderId="112" applyNumberFormat="0" applyFont="0" applyAlignment="0" applyProtection="0"/>
    <xf numFmtId="0" fontId="2" fillId="74" borderId="112" applyNumberFormat="0" applyFont="0" applyAlignment="0" applyProtection="0"/>
    <xf numFmtId="0" fontId="2" fillId="74" borderId="112" applyNumberFormat="0" applyFont="0" applyAlignment="0" applyProtection="0"/>
    <xf numFmtId="0" fontId="2" fillId="74" borderId="112" applyNumberFormat="0" applyFont="0" applyAlignment="0" applyProtection="0"/>
    <xf numFmtId="0" fontId="29" fillId="74" borderId="112" applyNumberFormat="0" applyFont="0" applyAlignment="0" applyProtection="0"/>
    <xf numFmtId="0" fontId="29" fillId="74" borderId="112" applyNumberFormat="0" applyFont="0" applyAlignment="0" applyProtection="0"/>
    <xf numFmtId="0" fontId="29" fillId="74" borderId="112" applyNumberFormat="0" applyFont="0" applyAlignment="0" applyProtection="0"/>
    <xf numFmtId="0" fontId="29" fillId="74" borderId="112" applyNumberFormat="0" applyFont="0" applyAlignment="0" applyProtection="0"/>
    <xf numFmtId="0" fontId="29" fillId="74" borderId="112" applyNumberFormat="0" applyFont="0" applyAlignment="0" applyProtection="0"/>
    <xf numFmtId="0" fontId="29" fillId="74" borderId="112" applyNumberFormat="0" applyFont="0" applyAlignment="0" applyProtection="0"/>
    <xf numFmtId="0" fontId="29" fillId="74" borderId="112" applyNumberFormat="0" applyFont="0" applyAlignment="0" applyProtection="0"/>
    <xf numFmtId="0" fontId="29" fillId="74" borderId="112" applyNumberFormat="0" applyFont="0" applyAlignment="0" applyProtection="0"/>
    <xf numFmtId="0" fontId="29" fillId="74" borderId="112" applyNumberFormat="0" applyFont="0" applyAlignment="0" applyProtection="0"/>
    <xf numFmtId="0" fontId="29" fillId="74" borderId="112" applyNumberFormat="0" applyFont="0" applyAlignment="0" applyProtection="0"/>
    <xf numFmtId="0" fontId="29" fillId="74" borderId="112" applyNumberFormat="0" applyFont="0" applyAlignment="0" applyProtection="0"/>
    <xf numFmtId="0" fontId="29" fillId="74" borderId="112" applyNumberFormat="0" applyFont="0" applyAlignment="0" applyProtection="0"/>
    <xf numFmtId="0" fontId="29" fillId="74" borderId="112" applyNumberFormat="0" applyFont="0" applyAlignment="0" applyProtection="0"/>
    <xf numFmtId="0" fontId="29" fillId="74" borderId="112" applyNumberFormat="0" applyFont="0" applyAlignment="0" applyProtection="0"/>
    <xf numFmtId="0" fontId="29" fillId="74" borderId="112" applyNumberFormat="0" applyFont="0" applyAlignment="0" applyProtection="0"/>
    <xf numFmtId="0" fontId="29" fillId="74" borderId="112" applyNumberFormat="0" applyFont="0" applyAlignment="0" applyProtection="0"/>
    <xf numFmtId="0" fontId="29" fillId="74" borderId="112" applyNumberFormat="0" applyFont="0" applyAlignment="0" applyProtection="0"/>
    <xf numFmtId="0" fontId="29" fillId="74" borderId="112" applyNumberFormat="0" applyFont="0" applyAlignment="0" applyProtection="0"/>
    <xf numFmtId="0" fontId="29" fillId="74" borderId="112" applyNumberFormat="0" applyFont="0" applyAlignment="0" applyProtection="0"/>
    <xf numFmtId="0" fontId="29" fillId="74" borderId="112" applyNumberFormat="0" applyFont="0" applyAlignment="0" applyProtection="0"/>
    <xf numFmtId="0" fontId="29" fillId="74" borderId="112" applyNumberFormat="0" applyFont="0" applyAlignment="0" applyProtection="0"/>
    <xf numFmtId="0" fontId="29" fillId="74" borderId="112" applyNumberFormat="0" applyFont="0" applyAlignment="0" applyProtection="0"/>
    <xf numFmtId="0" fontId="29" fillId="74" borderId="112" applyNumberFormat="0" applyFont="0" applyAlignment="0" applyProtection="0"/>
    <xf numFmtId="0" fontId="29" fillId="74" borderId="112" applyNumberFormat="0" applyFont="0" applyAlignment="0" applyProtection="0"/>
    <xf numFmtId="0" fontId="29" fillId="74" borderId="112" applyNumberFormat="0" applyFont="0" applyAlignment="0" applyProtection="0"/>
    <xf numFmtId="0" fontId="29" fillId="74" borderId="112" applyNumberFormat="0" applyFont="0" applyAlignment="0" applyProtection="0"/>
    <xf numFmtId="0" fontId="29" fillId="74" borderId="112" applyNumberFormat="0" applyFont="0" applyAlignment="0" applyProtection="0"/>
    <xf numFmtId="0" fontId="29" fillId="74" borderId="112" applyNumberFormat="0" applyFont="0" applyAlignment="0" applyProtection="0"/>
    <xf numFmtId="0" fontId="2" fillId="74" borderId="112" applyNumberFormat="0" applyFont="0" applyAlignment="0" applyProtection="0"/>
    <xf numFmtId="0" fontId="29" fillId="74" borderId="112" applyNumberFormat="0" applyFont="0" applyAlignment="0" applyProtection="0"/>
    <xf numFmtId="0" fontId="29" fillId="74" borderId="112" applyNumberFormat="0" applyFont="0" applyAlignment="0" applyProtection="0"/>
    <xf numFmtId="0" fontId="29" fillId="74" borderId="112" applyNumberFormat="0" applyFont="0" applyAlignment="0" applyProtection="0"/>
    <xf numFmtId="0" fontId="29" fillId="74" borderId="112" applyNumberFormat="0" applyFont="0" applyAlignment="0" applyProtection="0"/>
    <xf numFmtId="0" fontId="29" fillId="74" borderId="112" applyNumberFormat="0" applyFont="0" applyAlignment="0" applyProtection="0"/>
    <xf numFmtId="0" fontId="29" fillId="74" borderId="112" applyNumberFormat="0" applyFont="0" applyAlignment="0" applyProtection="0"/>
    <xf numFmtId="0" fontId="29" fillId="74" borderId="112" applyNumberFormat="0" applyFont="0" applyAlignment="0" applyProtection="0"/>
    <xf numFmtId="0" fontId="29" fillId="74" borderId="112" applyNumberFormat="0" applyFont="0" applyAlignment="0" applyProtection="0"/>
    <xf numFmtId="0" fontId="29" fillId="74" borderId="112" applyNumberFormat="0" applyFont="0" applyAlignment="0" applyProtection="0"/>
    <xf numFmtId="0" fontId="29" fillId="74" borderId="112" applyNumberFormat="0" applyFont="0" applyAlignment="0" applyProtection="0"/>
    <xf numFmtId="0" fontId="29" fillId="74" borderId="112" applyNumberFormat="0" applyFont="0" applyAlignment="0" applyProtection="0"/>
    <xf numFmtId="0" fontId="29" fillId="74" borderId="112" applyNumberFormat="0" applyFont="0" applyAlignment="0" applyProtection="0"/>
    <xf numFmtId="0" fontId="29" fillId="74" borderId="112" applyNumberFormat="0" applyFont="0" applyAlignment="0" applyProtection="0"/>
    <xf numFmtId="0" fontId="29" fillId="74" borderId="112" applyNumberFormat="0" applyFont="0" applyAlignment="0" applyProtection="0"/>
    <xf numFmtId="0" fontId="29" fillId="74" borderId="112" applyNumberFormat="0" applyFont="0" applyAlignment="0" applyProtection="0"/>
    <xf numFmtId="0" fontId="29" fillId="74" borderId="112" applyNumberFormat="0" applyFont="0" applyAlignment="0" applyProtection="0"/>
    <xf numFmtId="0" fontId="29" fillId="74" borderId="112" applyNumberFormat="0" applyFont="0" applyAlignment="0" applyProtection="0"/>
    <xf numFmtId="0" fontId="29" fillId="74" borderId="112" applyNumberFormat="0" applyFont="0" applyAlignment="0" applyProtection="0"/>
    <xf numFmtId="0" fontId="29" fillId="74" borderId="112" applyNumberFormat="0" applyFont="0" applyAlignment="0" applyProtection="0"/>
    <xf numFmtId="0" fontId="2" fillId="74" borderId="112" applyNumberFormat="0" applyFont="0" applyAlignment="0" applyProtection="0"/>
    <xf numFmtId="0" fontId="29" fillId="74" borderId="112" applyNumberFormat="0" applyFont="0" applyAlignment="0" applyProtection="0"/>
    <xf numFmtId="0" fontId="2" fillId="74" borderId="112" applyNumberFormat="0" applyFont="0" applyAlignment="0" applyProtection="0"/>
    <xf numFmtId="0" fontId="2" fillId="74" borderId="112" applyNumberFormat="0" applyFont="0" applyAlignment="0" applyProtection="0"/>
    <xf numFmtId="0" fontId="29" fillId="74" borderId="112" applyNumberFormat="0" applyFont="0" applyAlignment="0" applyProtection="0"/>
    <xf numFmtId="0" fontId="29" fillId="74" borderId="112" applyNumberFormat="0" applyFont="0" applyAlignment="0" applyProtection="0"/>
    <xf numFmtId="0" fontId="29" fillId="74" borderId="112" applyNumberFormat="0" applyFont="0" applyAlignment="0" applyProtection="0"/>
    <xf numFmtId="0" fontId="2" fillId="74" borderId="112" applyNumberFormat="0" applyFont="0" applyAlignment="0" applyProtection="0"/>
    <xf numFmtId="0" fontId="29" fillId="74" borderId="112" applyNumberFormat="0" applyFont="0" applyAlignment="0" applyProtection="0"/>
    <xf numFmtId="0" fontId="29" fillId="74" borderId="112" applyNumberFormat="0" applyFont="0" applyAlignment="0" applyProtection="0"/>
    <xf numFmtId="0" fontId="29" fillId="74" borderId="112" applyNumberFormat="0" applyFont="0" applyAlignment="0" applyProtection="0"/>
    <xf numFmtId="0" fontId="29" fillId="74" borderId="112" applyNumberFormat="0" applyFont="0" applyAlignment="0" applyProtection="0"/>
    <xf numFmtId="0" fontId="29" fillId="74" borderId="112" applyNumberFormat="0" applyFont="0" applyAlignment="0" applyProtection="0"/>
    <xf numFmtId="0" fontId="29" fillId="74" borderId="112" applyNumberFormat="0" applyFont="0" applyAlignment="0" applyProtection="0"/>
    <xf numFmtId="0" fontId="29" fillId="74" borderId="112" applyNumberFormat="0" applyFont="0" applyAlignment="0" applyProtection="0"/>
    <xf numFmtId="0" fontId="29" fillId="74" borderId="112" applyNumberFormat="0" applyFont="0" applyAlignment="0" applyProtection="0"/>
    <xf numFmtId="0" fontId="29" fillId="74" borderId="112" applyNumberFormat="0" applyFont="0" applyAlignment="0" applyProtection="0"/>
    <xf numFmtId="0" fontId="29" fillId="74" borderId="112" applyNumberFormat="0" applyFont="0" applyAlignment="0" applyProtection="0"/>
    <xf numFmtId="0" fontId="29" fillId="74" borderId="112" applyNumberFormat="0" applyFont="0" applyAlignment="0" applyProtection="0"/>
    <xf numFmtId="0" fontId="29" fillId="74" borderId="112" applyNumberFormat="0" applyFont="0" applyAlignment="0" applyProtection="0"/>
    <xf numFmtId="0" fontId="29" fillId="74" borderId="112" applyNumberFormat="0" applyFont="0" applyAlignment="0" applyProtection="0"/>
    <xf numFmtId="0" fontId="29" fillId="74" borderId="112" applyNumberFormat="0" applyFont="0" applyAlignment="0" applyProtection="0"/>
    <xf numFmtId="0" fontId="29" fillId="74" borderId="112" applyNumberFormat="0" applyFont="0" applyAlignment="0" applyProtection="0"/>
    <xf numFmtId="0" fontId="29" fillId="74" borderId="112" applyNumberFormat="0" applyFont="0" applyAlignment="0" applyProtection="0"/>
    <xf numFmtId="0" fontId="29" fillId="74" borderId="112" applyNumberFormat="0" applyFont="0" applyAlignment="0" applyProtection="0"/>
    <xf numFmtId="3" fontId="2" fillId="72" borderId="108" applyFont="0">
      <alignment horizontal="right" vertical="center"/>
      <protection locked="0"/>
    </xf>
    <xf numFmtId="0" fontId="68" fillId="43" borderId="111" applyNumberFormat="0" applyAlignment="0" applyProtection="0"/>
    <xf numFmtId="168" fontId="70" fillId="43" borderId="111" applyNumberFormat="0" applyAlignment="0" applyProtection="0"/>
    <xf numFmtId="169" fontId="70" fillId="43" borderId="111" applyNumberFormat="0" applyAlignment="0" applyProtection="0"/>
    <xf numFmtId="168" fontId="70" fillId="43" borderId="111" applyNumberFormat="0" applyAlignment="0" applyProtection="0"/>
    <xf numFmtId="168" fontId="70" fillId="43" borderId="111" applyNumberFormat="0" applyAlignment="0" applyProtection="0"/>
    <xf numFmtId="169" fontId="70" fillId="43" borderId="111" applyNumberFormat="0" applyAlignment="0" applyProtection="0"/>
    <xf numFmtId="168" fontId="70" fillId="43" borderId="111" applyNumberFormat="0" applyAlignment="0" applyProtection="0"/>
    <xf numFmtId="168" fontId="70" fillId="43" borderId="111" applyNumberFormat="0" applyAlignment="0" applyProtection="0"/>
    <xf numFmtId="169" fontId="70" fillId="43" borderId="111" applyNumberFormat="0" applyAlignment="0" applyProtection="0"/>
    <xf numFmtId="168" fontId="70" fillId="43" borderId="111" applyNumberFormat="0" applyAlignment="0" applyProtection="0"/>
    <xf numFmtId="168" fontId="70" fillId="43" borderId="111" applyNumberFormat="0" applyAlignment="0" applyProtection="0"/>
    <xf numFmtId="169" fontId="70" fillId="43" borderId="111" applyNumberFormat="0" applyAlignment="0" applyProtection="0"/>
    <xf numFmtId="168" fontId="70" fillId="43" borderId="111" applyNumberFormat="0" applyAlignment="0" applyProtection="0"/>
    <xf numFmtId="0" fontId="68" fillId="43" borderId="111" applyNumberFormat="0" applyAlignment="0" applyProtection="0"/>
    <xf numFmtId="0" fontId="68" fillId="43" borderId="111" applyNumberFormat="0" applyAlignment="0" applyProtection="0"/>
    <xf numFmtId="0" fontId="68" fillId="43" borderId="111" applyNumberFormat="0" applyAlignment="0" applyProtection="0"/>
    <xf numFmtId="0" fontId="68" fillId="43" borderId="111" applyNumberFormat="0" applyAlignment="0" applyProtection="0"/>
    <xf numFmtId="0" fontId="68" fillId="43" borderId="111" applyNumberFormat="0" applyAlignment="0" applyProtection="0"/>
    <xf numFmtId="0" fontId="68" fillId="43" borderId="111" applyNumberFormat="0" applyAlignment="0" applyProtection="0"/>
    <xf numFmtId="0" fontId="68" fillId="43" borderId="111" applyNumberFormat="0" applyAlignment="0" applyProtection="0"/>
    <xf numFmtId="0" fontId="68" fillId="43" borderId="111" applyNumberFormat="0" applyAlignment="0" applyProtection="0"/>
    <xf numFmtId="0" fontId="68" fillId="43" borderId="111" applyNumberFormat="0" applyAlignment="0" applyProtection="0"/>
    <xf numFmtId="0" fontId="68" fillId="43" borderId="111" applyNumberFormat="0" applyAlignment="0" applyProtection="0"/>
    <xf numFmtId="0" fontId="68" fillId="43" borderId="111" applyNumberFormat="0" applyAlignment="0" applyProtection="0"/>
    <xf numFmtId="0" fontId="68" fillId="43" borderId="111" applyNumberFormat="0" applyAlignment="0" applyProtection="0"/>
    <xf numFmtId="0" fontId="68" fillId="43" borderId="111" applyNumberFormat="0" applyAlignment="0" applyProtection="0"/>
    <xf numFmtId="0" fontId="68" fillId="43" borderId="111" applyNumberFormat="0" applyAlignment="0" applyProtection="0"/>
    <xf numFmtId="0" fontId="68" fillId="43" borderId="111" applyNumberFormat="0" applyAlignment="0" applyProtection="0"/>
    <xf numFmtId="0" fontId="68" fillId="43" borderId="111" applyNumberFormat="0" applyAlignment="0" applyProtection="0"/>
    <xf numFmtId="0" fontId="68" fillId="43" borderId="111" applyNumberFormat="0" applyAlignment="0" applyProtection="0"/>
    <xf numFmtId="0" fontId="68" fillId="43" borderId="111" applyNumberFormat="0" applyAlignment="0" applyProtection="0"/>
    <xf numFmtId="0" fontId="68" fillId="43" borderId="111" applyNumberFormat="0" applyAlignment="0" applyProtection="0"/>
    <xf numFmtId="0" fontId="68" fillId="43" borderId="111" applyNumberFormat="0" applyAlignment="0" applyProtection="0"/>
    <xf numFmtId="0" fontId="68" fillId="43" borderId="111" applyNumberFormat="0" applyAlignment="0" applyProtection="0"/>
    <xf numFmtId="0" fontId="68" fillId="43" borderId="111" applyNumberFormat="0" applyAlignment="0" applyProtection="0"/>
    <xf numFmtId="0" fontId="68" fillId="43" borderId="111" applyNumberFormat="0" applyAlignment="0" applyProtection="0"/>
    <xf numFmtId="0" fontId="68" fillId="43" borderId="111" applyNumberFormat="0" applyAlignment="0" applyProtection="0"/>
    <xf numFmtId="0" fontId="68" fillId="43" borderId="111" applyNumberFormat="0" applyAlignment="0" applyProtection="0"/>
    <xf numFmtId="0" fontId="68" fillId="43" borderId="111" applyNumberFormat="0" applyAlignment="0" applyProtection="0"/>
    <xf numFmtId="0" fontId="68" fillId="43" borderId="111" applyNumberFormat="0" applyAlignment="0" applyProtection="0"/>
    <xf numFmtId="0" fontId="68" fillId="43" borderId="111" applyNumberFormat="0" applyAlignment="0" applyProtection="0"/>
    <xf numFmtId="0" fontId="68" fillId="43" borderId="111" applyNumberFormat="0" applyAlignment="0" applyProtection="0"/>
    <xf numFmtId="0" fontId="68" fillId="43" borderId="111" applyNumberFormat="0" applyAlignment="0" applyProtection="0"/>
    <xf numFmtId="0" fontId="68" fillId="43" borderId="111" applyNumberFormat="0" applyAlignment="0" applyProtection="0"/>
    <xf numFmtId="0" fontId="68" fillId="43" borderId="111" applyNumberFormat="0" applyAlignment="0" applyProtection="0"/>
    <xf numFmtId="0" fontId="68" fillId="43" borderId="111" applyNumberFormat="0" applyAlignment="0" applyProtection="0"/>
    <xf numFmtId="0" fontId="68" fillId="43" borderId="111" applyNumberFormat="0" applyAlignment="0" applyProtection="0"/>
    <xf numFmtId="0" fontId="68" fillId="43" borderId="111" applyNumberFormat="0" applyAlignment="0" applyProtection="0"/>
    <xf numFmtId="0" fontId="68" fillId="43" borderId="111" applyNumberFormat="0" applyAlignment="0" applyProtection="0"/>
    <xf numFmtId="0" fontId="68" fillId="43" borderId="111" applyNumberFormat="0" applyAlignment="0" applyProtection="0"/>
    <xf numFmtId="0" fontId="68" fillId="43" borderId="111" applyNumberFormat="0" applyAlignment="0" applyProtection="0"/>
    <xf numFmtId="0" fontId="68" fillId="43" borderId="111" applyNumberFormat="0" applyAlignment="0" applyProtection="0"/>
    <xf numFmtId="0" fontId="68" fillId="43" borderId="111" applyNumberFormat="0" applyAlignment="0" applyProtection="0"/>
    <xf numFmtId="0" fontId="68" fillId="43" borderId="111" applyNumberFormat="0" applyAlignment="0" applyProtection="0"/>
    <xf numFmtId="0" fontId="68" fillId="43" borderId="111" applyNumberFormat="0" applyAlignment="0" applyProtection="0"/>
    <xf numFmtId="0" fontId="68" fillId="43" borderId="111" applyNumberFormat="0" applyAlignment="0" applyProtection="0"/>
    <xf numFmtId="0" fontId="68" fillId="43" borderId="111" applyNumberFormat="0" applyAlignment="0" applyProtection="0"/>
    <xf numFmtId="0" fontId="68" fillId="43" borderId="111" applyNumberFormat="0" applyAlignment="0" applyProtection="0"/>
    <xf numFmtId="0" fontId="68" fillId="43" borderId="111" applyNumberFormat="0" applyAlignment="0" applyProtection="0"/>
    <xf numFmtId="0" fontId="68" fillId="43" borderId="111" applyNumberFormat="0" applyAlignment="0" applyProtection="0"/>
    <xf numFmtId="0" fontId="68" fillId="43" borderId="111" applyNumberFormat="0" applyAlignment="0" applyProtection="0"/>
    <xf numFmtId="169" fontId="70" fillId="43" borderId="111" applyNumberFormat="0" applyAlignment="0" applyProtection="0"/>
    <xf numFmtId="0" fontId="68" fillId="43" borderId="111" applyNumberFormat="0" applyAlignment="0" applyProtection="0"/>
    <xf numFmtId="0" fontId="68" fillId="43" borderId="111" applyNumberFormat="0" applyAlignment="0" applyProtection="0"/>
    <xf numFmtId="0" fontId="68" fillId="43" borderId="111" applyNumberFormat="0" applyAlignment="0" applyProtection="0"/>
    <xf numFmtId="0" fontId="68" fillId="43" borderId="111" applyNumberFormat="0" applyAlignment="0" applyProtection="0"/>
    <xf numFmtId="0" fontId="68" fillId="43" borderId="111" applyNumberFormat="0" applyAlignment="0" applyProtection="0"/>
    <xf numFmtId="0" fontId="68" fillId="43" borderId="111" applyNumberFormat="0" applyAlignment="0" applyProtection="0"/>
    <xf numFmtId="0" fontId="68" fillId="43" borderId="111" applyNumberFormat="0" applyAlignment="0" applyProtection="0"/>
    <xf numFmtId="0" fontId="68" fillId="43" borderId="111" applyNumberFormat="0" applyAlignment="0" applyProtection="0"/>
    <xf numFmtId="0" fontId="68" fillId="43" borderId="111" applyNumberFormat="0" applyAlignment="0" applyProtection="0"/>
    <xf numFmtId="0" fontId="68" fillId="43" borderId="111" applyNumberFormat="0" applyAlignment="0" applyProtection="0"/>
    <xf numFmtId="0" fontId="68" fillId="43" borderId="111" applyNumberFormat="0" applyAlignment="0" applyProtection="0"/>
    <xf numFmtId="168" fontId="70" fillId="43" borderId="111" applyNumberFormat="0" applyAlignment="0" applyProtection="0"/>
    <xf numFmtId="0" fontId="68" fillId="43" borderId="111" applyNumberFormat="0" applyAlignment="0" applyProtection="0"/>
    <xf numFmtId="0" fontId="68" fillId="43" borderId="111" applyNumberFormat="0" applyAlignment="0" applyProtection="0"/>
    <xf numFmtId="0" fontId="68" fillId="43" borderId="111" applyNumberFormat="0" applyAlignment="0" applyProtection="0"/>
    <xf numFmtId="0" fontId="68" fillId="43" borderId="111" applyNumberFormat="0" applyAlignment="0" applyProtection="0"/>
    <xf numFmtId="168" fontId="70" fillId="43" borderId="111" applyNumberFormat="0" applyAlignment="0" applyProtection="0"/>
    <xf numFmtId="0" fontId="68" fillId="43" borderId="111" applyNumberFormat="0" applyAlignment="0" applyProtection="0"/>
    <xf numFmtId="0" fontId="68" fillId="43" borderId="111" applyNumberFormat="0" applyAlignment="0" applyProtection="0"/>
    <xf numFmtId="0" fontId="68" fillId="43" borderId="111" applyNumberFormat="0" applyAlignment="0" applyProtection="0"/>
    <xf numFmtId="0" fontId="68" fillId="43" borderId="111" applyNumberFormat="0" applyAlignment="0" applyProtection="0"/>
    <xf numFmtId="0" fontId="68" fillId="43" borderId="111" applyNumberFormat="0" applyAlignment="0" applyProtection="0"/>
    <xf numFmtId="0" fontId="2" fillId="71" borderId="109" applyNumberFormat="0" applyFont="0" applyBorder="0" applyProtection="0">
      <alignment horizontal="left" vertical="center"/>
    </xf>
    <xf numFmtId="9" fontId="2" fillId="71" borderId="108" applyFont="0" applyProtection="0">
      <alignment horizontal="right" vertical="center"/>
    </xf>
    <xf numFmtId="3" fontId="2" fillId="71" borderId="108" applyFont="0" applyProtection="0">
      <alignment horizontal="right" vertical="center"/>
    </xf>
    <xf numFmtId="0" fontId="64" fillId="70" borderId="109" applyFont="0" applyBorder="0">
      <alignment horizontal="center" wrapText="1"/>
    </xf>
    <xf numFmtId="168" fontId="56" fillId="0" borderId="106">
      <alignment horizontal="left" vertical="center"/>
    </xf>
    <xf numFmtId="0" fontId="56" fillId="0" borderId="106">
      <alignment horizontal="left" vertical="center"/>
    </xf>
    <xf numFmtId="0" fontId="56" fillId="0" borderId="106">
      <alignment horizontal="left" vertical="center"/>
    </xf>
    <xf numFmtId="0" fontId="2" fillId="69" borderId="108" applyNumberFormat="0" applyFont="0" applyBorder="0" applyProtection="0">
      <alignment horizontal="center" vertical="center"/>
    </xf>
    <xf numFmtId="0" fontId="38" fillId="0" borderId="108" applyNumberFormat="0" applyAlignment="0">
      <alignment horizontal="right"/>
      <protection locked="0"/>
    </xf>
    <xf numFmtId="0" fontId="38" fillId="0" borderId="108" applyNumberFormat="0" applyAlignment="0">
      <alignment horizontal="right"/>
      <protection locked="0"/>
    </xf>
    <xf numFmtId="0" fontId="38" fillId="0" borderId="108" applyNumberFormat="0" applyAlignment="0">
      <alignment horizontal="right"/>
      <protection locked="0"/>
    </xf>
    <xf numFmtId="0" fontId="38" fillId="0" borderId="108" applyNumberFormat="0" applyAlignment="0">
      <alignment horizontal="right"/>
      <protection locked="0"/>
    </xf>
    <xf numFmtId="0" fontId="38" fillId="0" borderId="108" applyNumberFormat="0" applyAlignment="0">
      <alignment horizontal="right"/>
      <protection locked="0"/>
    </xf>
    <xf numFmtId="0" fontId="38" fillId="0" borderId="108" applyNumberFormat="0" applyAlignment="0">
      <alignment horizontal="right"/>
      <protection locked="0"/>
    </xf>
    <xf numFmtId="0" fontId="38" fillId="0" borderId="108" applyNumberFormat="0" applyAlignment="0">
      <alignment horizontal="right"/>
      <protection locked="0"/>
    </xf>
    <xf numFmtId="0" fontId="38" fillId="0" borderId="108" applyNumberFormat="0" applyAlignment="0">
      <alignment horizontal="right"/>
      <protection locked="0"/>
    </xf>
    <xf numFmtId="0" fontId="38" fillId="0" borderId="108" applyNumberFormat="0" applyAlignment="0">
      <alignment horizontal="right"/>
      <protection locked="0"/>
    </xf>
    <xf numFmtId="0" fontId="38" fillId="0" borderId="108" applyNumberFormat="0" applyAlignment="0">
      <alignment horizontal="right"/>
      <protection locked="0"/>
    </xf>
    <xf numFmtId="0" fontId="40" fillId="64" borderId="111" applyNumberFormat="0" applyAlignment="0" applyProtection="0"/>
    <xf numFmtId="168" fontId="42" fillId="64" borderId="111" applyNumberFormat="0" applyAlignment="0" applyProtection="0"/>
    <xf numFmtId="169" fontId="42" fillId="64" borderId="111" applyNumberFormat="0" applyAlignment="0" applyProtection="0"/>
    <xf numFmtId="168" fontId="42" fillId="64" borderId="111" applyNumberFormat="0" applyAlignment="0" applyProtection="0"/>
    <xf numFmtId="168" fontId="42" fillId="64" borderId="111" applyNumberFormat="0" applyAlignment="0" applyProtection="0"/>
    <xf numFmtId="169" fontId="42" fillId="64" borderId="111" applyNumberFormat="0" applyAlignment="0" applyProtection="0"/>
    <xf numFmtId="168" fontId="42" fillId="64" borderId="111" applyNumberFormat="0" applyAlignment="0" applyProtection="0"/>
    <xf numFmtId="168" fontId="42" fillId="64" borderId="111" applyNumberFormat="0" applyAlignment="0" applyProtection="0"/>
    <xf numFmtId="169" fontId="42" fillId="64" borderId="111" applyNumberFormat="0" applyAlignment="0" applyProtection="0"/>
    <xf numFmtId="168" fontId="42" fillId="64" borderId="111" applyNumberFormat="0" applyAlignment="0" applyProtection="0"/>
    <xf numFmtId="168" fontId="42" fillId="64" borderId="111" applyNumberFormat="0" applyAlignment="0" applyProtection="0"/>
    <xf numFmtId="169" fontId="42" fillId="64" borderId="111" applyNumberFormat="0" applyAlignment="0" applyProtection="0"/>
    <xf numFmtId="168" fontId="42" fillId="64" borderId="111" applyNumberFormat="0" applyAlignment="0" applyProtection="0"/>
    <xf numFmtId="0" fontId="40" fillId="64" borderId="111" applyNumberFormat="0" applyAlignment="0" applyProtection="0"/>
    <xf numFmtId="0" fontId="40" fillId="64" borderId="111" applyNumberFormat="0" applyAlignment="0" applyProtection="0"/>
    <xf numFmtId="0" fontId="40" fillId="64" borderId="111" applyNumberFormat="0" applyAlignment="0" applyProtection="0"/>
    <xf numFmtId="0" fontId="40" fillId="64" borderId="111" applyNumberFormat="0" applyAlignment="0" applyProtection="0"/>
    <xf numFmtId="0" fontId="40" fillId="64" borderId="111" applyNumberFormat="0" applyAlignment="0" applyProtection="0"/>
    <xf numFmtId="0" fontId="40" fillId="64" borderId="111" applyNumberFormat="0" applyAlignment="0" applyProtection="0"/>
    <xf numFmtId="0" fontId="40" fillId="64" borderId="111" applyNumberFormat="0" applyAlignment="0" applyProtection="0"/>
    <xf numFmtId="0" fontId="40" fillId="64" borderId="111" applyNumberFormat="0" applyAlignment="0" applyProtection="0"/>
    <xf numFmtId="0" fontId="40" fillId="64" borderId="111" applyNumberFormat="0" applyAlignment="0" applyProtection="0"/>
    <xf numFmtId="0" fontId="40" fillId="64" borderId="111" applyNumberFormat="0" applyAlignment="0" applyProtection="0"/>
    <xf numFmtId="0" fontId="40" fillId="64" borderId="111" applyNumberFormat="0" applyAlignment="0" applyProtection="0"/>
    <xf numFmtId="0" fontId="40" fillId="64" borderId="111" applyNumberFormat="0" applyAlignment="0" applyProtection="0"/>
    <xf numFmtId="0" fontId="40" fillId="64" borderId="111" applyNumberFormat="0" applyAlignment="0" applyProtection="0"/>
    <xf numFmtId="0" fontId="40" fillId="64" borderId="111" applyNumberFormat="0" applyAlignment="0" applyProtection="0"/>
    <xf numFmtId="0" fontId="40" fillId="64" borderId="111" applyNumberFormat="0" applyAlignment="0" applyProtection="0"/>
    <xf numFmtId="0" fontId="40" fillId="64" borderId="111" applyNumberFormat="0" applyAlignment="0" applyProtection="0"/>
    <xf numFmtId="0" fontId="40" fillId="64" borderId="111" applyNumberFormat="0" applyAlignment="0" applyProtection="0"/>
    <xf numFmtId="0" fontId="40" fillId="64" borderId="111" applyNumberFormat="0" applyAlignment="0" applyProtection="0"/>
    <xf numFmtId="0" fontId="40" fillId="64" borderId="111" applyNumberFormat="0" applyAlignment="0" applyProtection="0"/>
    <xf numFmtId="0" fontId="40" fillId="64" borderId="111" applyNumberFormat="0" applyAlignment="0" applyProtection="0"/>
    <xf numFmtId="0" fontId="40" fillId="64" borderId="111" applyNumberFormat="0" applyAlignment="0" applyProtection="0"/>
    <xf numFmtId="0" fontId="40" fillId="64" borderId="111" applyNumberFormat="0" applyAlignment="0" applyProtection="0"/>
    <xf numFmtId="0" fontId="40" fillId="64" borderId="111" applyNumberFormat="0" applyAlignment="0" applyProtection="0"/>
    <xf numFmtId="0" fontId="40" fillId="64" borderId="111" applyNumberFormat="0" applyAlignment="0" applyProtection="0"/>
    <xf numFmtId="0" fontId="40" fillId="64" borderId="111" applyNumberFormat="0" applyAlignment="0" applyProtection="0"/>
    <xf numFmtId="0" fontId="40" fillId="64" borderId="111" applyNumberFormat="0" applyAlignment="0" applyProtection="0"/>
    <xf numFmtId="0" fontId="40" fillId="64" borderId="111" applyNumberFormat="0" applyAlignment="0" applyProtection="0"/>
    <xf numFmtId="0" fontId="40" fillId="64" borderId="111" applyNumberFormat="0" applyAlignment="0" applyProtection="0"/>
    <xf numFmtId="0" fontId="40" fillId="64" borderId="111" applyNumberFormat="0" applyAlignment="0" applyProtection="0"/>
    <xf numFmtId="0" fontId="40" fillId="64" borderId="111" applyNumberFormat="0" applyAlignment="0" applyProtection="0"/>
    <xf numFmtId="0" fontId="40" fillId="64" borderId="111" applyNumberFormat="0" applyAlignment="0" applyProtection="0"/>
    <xf numFmtId="0" fontId="40" fillId="64" borderId="111" applyNumberFormat="0" applyAlignment="0" applyProtection="0"/>
    <xf numFmtId="0" fontId="40" fillId="64" borderId="111" applyNumberFormat="0" applyAlignment="0" applyProtection="0"/>
    <xf numFmtId="0" fontId="40" fillId="64" borderId="111" applyNumberFormat="0" applyAlignment="0" applyProtection="0"/>
    <xf numFmtId="0" fontId="40" fillId="64" borderId="111" applyNumberFormat="0" applyAlignment="0" applyProtection="0"/>
    <xf numFmtId="0" fontId="40" fillId="64" borderId="111" applyNumberFormat="0" applyAlignment="0" applyProtection="0"/>
    <xf numFmtId="0" fontId="40" fillId="64" borderId="111" applyNumberFormat="0" applyAlignment="0" applyProtection="0"/>
    <xf numFmtId="0" fontId="40" fillId="64" borderId="111" applyNumberFormat="0" applyAlignment="0" applyProtection="0"/>
    <xf numFmtId="0" fontId="40" fillId="64" borderId="111" applyNumberFormat="0" applyAlignment="0" applyProtection="0"/>
    <xf numFmtId="0" fontId="40" fillId="64" borderId="111" applyNumberFormat="0" applyAlignment="0" applyProtection="0"/>
    <xf numFmtId="0" fontId="40" fillId="64" borderId="111" applyNumberFormat="0" applyAlignment="0" applyProtection="0"/>
    <xf numFmtId="0" fontId="40" fillId="64" borderId="111" applyNumberFormat="0" applyAlignment="0" applyProtection="0"/>
    <xf numFmtId="0" fontId="40" fillId="64" borderId="111" applyNumberFormat="0" applyAlignment="0" applyProtection="0"/>
    <xf numFmtId="0" fontId="40" fillId="64" borderId="111" applyNumberFormat="0" applyAlignment="0" applyProtection="0"/>
    <xf numFmtId="0" fontId="40" fillId="64" borderId="111" applyNumberFormat="0" applyAlignment="0" applyProtection="0"/>
    <xf numFmtId="0" fontId="40" fillId="64" borderId="111" applyNumberFormat="0" applyAlignment="0" applyProtection="0"/>
    <xf numFmtId="0" fontId="40" fillId="64" borderId="111" applyNumberFormat="0" applyAlignment="0" applyProtection="0"/>
    <xf numFmtId="0" fontId="40" fillId="64" borderId="111" applyNumberFormat="0" applyAlignment="0" applyProtection="0"/>
    <xf numFmtId="169" fontId="42" fillId="64" borderId="111" applyNumberFormat="0" applyAlignment="0" applyProtection="0"/>
    <xf numFmtId="0" fontId="40" fillId="64" borderId="111" applyNumberFormat="0" applyAlignment="0" applyProtection="0"/>
    <xf numFmtId="0" fontId="40" fillId="64" borderId="111" applyNumberFormat="0" applyAlignment="0" applyProtection="0"/>
    <xf numFmtId="0" fontId="40" fillId="64" borderId="111" applyNumberFormat="0" applyAlignment="0" applyProtection="0"/>
    <xf numFmtId="0" fontId="40" fillId="64" borderId="111" applyNumberFormat="0" applyAlignment="0" applyProtection="0"/>
    <xf numFmtId="0" fontId="40" fillId="64" borderId="111" applyNumberFormat="0" applyAlignment="0" applyProtection="0"/>
    <xf numFmtId="0" fontId="40" fillId="64" borderId="111" applyNumberFormat="0" applyAlignment="0" applyProtection="0"/>
    <xf numFmtId="0" fontId="40" fillId="64" borderId="111" applyNumberFormat="0" applyAlignment="0" applyProtection="0"/>
    <xf numFmtId="0" fontId="40" fillId="64" borderId="111" applyNumberFormat="0" applyAlignment="0" applyProtection="0"/>
    <xf numFmtId="0" fontId="40" fillId="64" borderId="111" applyNumberFormat="0" applyAlignment="0" applyProtection="0"/>
    <xf numFmtId="0" fontId="40" fillId="64" borderId="111" applyNumberFormat="0" applyAlignment="0" applyProtection="0"/>
    <xf numFmtId="0" fontId="40" fillId="64" borderId="111" applyNumberFormat="0" applyAlignment="0" applyProtection="0"/>
    <xf numFmtId="168" fontId="42" fillId="64" borderId="111" applyNumberFormat="0" applyAlignment="0" applyProtection="0"/>
    <xf numFmtId="0" fontId="40" fillId="64" borderId="111" applyNumberFormat="0" applyAlignment="0" applyProtection="0"/>
    <xf numFmtId="0" fontId="40" fillId="64" borderId="111" applyNumberFormat="0" applyAlignment="0" applyProtection="0"/>
    <xf numFmtId="0" fontId="40" fillId="64" borderId="111" applyNumberFormat="0" applyAlignment="0" applyProtection="0"/>
    <xf numFmtId="0" fontId="40" fillId="64" borderId="111" applyNumberFormat="0" applyAlignment="0" applyProtection="0"/>
    <xf numFmtId="168" fontId="42" fillId="64" borderId="111" applyNumberFormat="0" applyAlignment="0" applyProtection="0"/>
    <xf numFmtId="0" fontId="40" fillId="64" borderId="111" applyNumberFormat="0" applyAlignment="0" applyProtection="0"/>
    <xf numFmtId="0" fontId="40" fillId="64" borderId="111" applyNumberFormat="0" applyAlignment="0" applyProtection="0"/>
    <xf numFmtId="0" fontId="40" fillId="64" borderId="111" applyNumberFormat="0" applyAlignment="0" applyProtection="0"/>
    <xf numFmtId="0" fontId="40" fillId="64" borderId="111" applyNumberFormat="0" applyAlignment="0" applyProtection="0"/>
    <xf numFmtId="0" fontId="40" fillId="64" borderId="111" applyNumberFormat="0" applyAlignment="0" applyProtection="0"/>
    <xf numFmtId="0" fontId="1" fillId="0" borderId="0"/>
    <xf numFmtId="169" fontId="28" fillId="37" borderId="0"/>
    <xf numFmtId="0" fontId="2" fillId="0" borderId="0">
      <alignment vertical="center"/>
    </xf>
    <xf numFmtId="168" fontId="56" fillId="0" borderId="145">
      <alignment horizontal="left" vertical="center"/>
    </xf>
    <xf numFmtId="169" fontId="42"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168" fontId="42"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168" fontId="42"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169" fontId="42"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168" fontId="42" fillId="64" borderId="131" applyNumberFormat="0" applyAlignment="0" applyProtection="0"/>
    <xf numFmtId="168" fontId="42" fillId="64" borderId="131" applyNumberFormat="0" applyAlignment="0" applyProtection="0"/>
    <xf numFmtId="168" fontId="42" fillId="64" borderId="131" applyNumberFormat="0" applyAlignment="0" applyProtection="0"/>
    <xf numFmtId="169" fontId="42" fillId="64" borderId="131" applyNumberFormat="0" applyAlignment="0" applyProtection="0"/>
    <xf numFmtId="168" fontId="42" fillId="64" borderId="131" applyNumberFormat="0" applyAlignment="0" applyProtection="0"/>
    <xf numFmtId="168" fontId="42" fillId="64" borderId="131" applyNumberFormat="0" applyAlignment="0" applyProtection="0"/>
    <xf numFmtId="169" fontId="42" fillId="64" borderId="131" applyNumberFormat="0" applyAlignment="0" applyProtection="0"/>
    <xf numFmtId="168" fontId="42" fillId="64" borderId="131" applyNumberFormat="0" applyAlignment="0" applyProtection="0"/>
    <xf numFmtId="168" fontId="42" fillId="64" borderId="131" applyNumberFormat="0" applyAlignment="0" applyProtection="0"/>
    <xf numFmtId="169" fontId="42" fillId="64" borderId="131" applyNumberFormat="0" applyAlignment="0" applyProtection="0"/>
    <xf numFmtId="168" fontId="42" fillId="64" borderId="131" applyNumberFormat="0" applyAlignment="0" applyProtection="0"/>
    <xf numFmtId="0" fontId="40" fillId="64" borderId="131" applyNumberFormat="0" applyAlignment="0" applyProtection="0"/>
    <xf numFmtId="0" fontId="38" fillId="0" borderId="146" applyNumberFormat="0" applyAlignment="0">
      <alignment horizontal="right"/>
      <protection locked="0"/>
    </xf>
    <xf numFmtId="0" fontId="38" fillId="0" borderId="146" applyNumberFormat="0" applyAlignment="0">
      <alignment horizontal="right"/>
      <protection locked="0"/>
    </xf>
    <xf numFmtId="0" fontId="38" fillId="0" borderId="146" applyNumberFormat="0" applyAlignment="0">
      <alignment horizontal="right"/>
      <protection locked="0"/>
    </xf>
    <xf numFmtId="0" fontId="38" fillId="0" borderId="146" applyNumberFormat="0" applyAlignment="0">
      <alignment horizontal="right"/>
      <protection locked="0"/>
    </xf>
    <xf numFmtId="0" fontId="38" fillId="0" borderId="146" applyNumberFormat="0" applyAlignment="0">
      <alignment horizontal="right"/>
      <protection locked="0"/>
    </xf>
    <xf numFmtId="0" fontId="38" fillId="0" borderId="146" applyNumberFormat="0" applyAlignment="0">
      <alignment horizontal="right"/>
      <protection locked="0"/>
    </xf>
    <xf numFmtId="0" fontId="38" fillId="0" borderId="146" applyNumberFormat="0" applyAlignment="0">
      <alignment horizontal="right"/>
      <protection locked="0"/>
    </xf>
    <xf numFmtId="0" fontId="38" fillId="0" borderId="146" applyNumberFormat="0" applyAlignment="0">
      <alignment horizontal="right"/>
      <protection locked="0"/>
    </xf>
    <xf numFmtId="0" fontId="38" fillId="0" borderId="146" applyNumberFormat="0" applyAlignment="0">
      <alignment horizontal="right"/>
      <protection locked="0"/>
    </xf>
    <xf numFmtId="0" fontId="38" fillId="0" borderId="146" applyNumberFormat="0" applyAlignment="0">
      <alignment horizontal="right"/>
      <protection locked="0"/>
    </xf>
    <xf numFmtId="0" fontId="2" fillId="69" borderId="146" applyNumberFormat="0" applyFont="0" applyBorder="0" applyProtection="0">
      <alignment horizontal="center" vertical="center"/>
    </xf>
    <xf numFmtId="0" fontId="56" fillId="0" borderId="145">
      <alignment horizontal="left" vertical="center"/>
    </xf>
    <xf numFmtId="0" fontId="56" fillId="0" borderId="145">
      <alignment horizontal="left" vertical="center"/>
    </xf>
    <xf numFmtId="0" fontId="64" fillId="70" borderId="147" applyFont="0" applyBorder="0">
      <alignment horizontal="center" wrapText="1"/>
    </xf>
    <xf numFmtId="3" fontId="2" fillId="71" borderId="146" applyFont="0" applyProtection="0">
      <alignment horizontal="right" vertical="center"/>
    </xf>
    <xf numFmtId="9" fontId="2" fillId="71" borderId="146" applyFont="0" applyProtection="0">
      <alignment horizontal="right" vertical="center"/>
    </xf>
    <xf numFmtId="0" fontId="2" fillId="71" borderId="147" applyNumberFormat="0" applyFont="0" applyBorder="0" applyProtection="0">
      <alignment horizontal="left" vertical="center"/>
    </xf>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168" fontId="70"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168" fontId="70"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169" fontId="70"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168" fontId="70" fillId="43" borderId="131" applyNumberFormat="0" applyAlignment="0" applyProtection="0"/>
    <xf numFmtId="169" fontId="70" fillId="43" borderId="131" applyNumberFormat="0" applyAlignment="0" applyProtection="0"/>
    <xf numFmtId="168" fontId="70" fillId="43" borderId="131" applyNumberFormat="0" applyAlignment="0" applyProtection="0"/>
    <xf numFmtId="168" fontId="70" fillId="43" borderId="131" applyNumberFormat="0" applyAlignment="0" applyProtection="0"/>
    <xf numFmtId="169" fontId="70" fillId="43" borderId="131" applyNumberFormat="0" applyAlignment="0" applyProtection="0"/>
    <xf numFmtId="168" fontId="70" fillId="43" borderId="131" applyNumberFormat="0" applyAlignment="0" applyProtection="0"/>
    <xf numFmtId="168" fontId="70" fillId="43" borderId="131" applyNumberFormat="0" applyAlignment="0" applyProtection="0"/>
    <xf numFmtId="169" fontId="70" fillId="43" borderId="131" applyNumberFormat="0" applyAlignment="0" applyProtection="0"/>
    <xf numFmtId="168" fontId="70" fillId="43" borderId="131" applyNumberFormat="0" applyAlignment="0" applyProtection="0"/>
    <xf numFmtId="168" fontId="70" fillId="43" borderId="131" applyNumberFormat="0" applyAlignment="0" applyProtection="0"/>
    <xf numFmtId="169" fontId="70" fillId="43" borderId="131" applyNumberFormat="0" applyAlignment="0" applyProtection="0"/>
    <xf numFmtId="168" fontId="70" fillId="43" borderId="131" applyNumberFormat="0" applyAlignment="0" applyProtection="0"/>
    <xf numFmtId="0" fontId="68" fillId="43" borderId="131" applyNumberFormat="0" applyAlignment="0" applyProtection="0"/>
    <xf numFmtId="3" fontId="2" fillId="72" borderId="146" applyFont="0">
      <alignment horizontal="right" vertical="center"/>
      <protection locked="0"/>
    </xf>
    <xf numFmtId="0" fontId="29" fillId="74" borderId="52" applyNumberFormat="0" applyFont="0" applyAlignment="0" applyProtection="0"/>
    <xf numFmtId="0" fontId="29" fillId="74" borderId="52" applyNumberFormat="0" applyFont="0" applyAlignment="0" applyProtection="0"/>
    <xf numFmtId="0" fontId="29" fillId="74" borderId="52" applyNumberFormat="0" applyFont="0" applyAlignment="0" applyProtection="0"/>
    <xf numFmtId="0" fontId="29" fillId="74" borderId="52" applyNumberFormat="0" applyFont="0" applyAlignment="0" applyProtection="0"/>
    <xf numFmtId="0" fontId="29" fillId="74" borderId="52" applyNumberFormat="0" applyFont="0" applyAlignment="0" applyProtection="0"/>
    <xf numFmtId="0" fontId="29" fillId="74" borderId="52" applyNumberFormat="0" applyFont="0" applyAlignment="0" applyProtection="0"/>
    <xf numFmtId="0" fontId="29" fillId="74" borderId="52" applyNumberFormat="0" applyFont="0" applyAlignment="0" applyProtection="0"/>
    <xf numFmtId="0" fontId="29" fillId="74" borderId="52" applyNumberFormat="0" applyFont="0" applyAlignment="0" applyProtection="0"/>
    <xf numFmtId="0" fontId="29" fillId="74" borderId="52" applyNumberFormat="0" applyFont="0" applyAlignment="0" applyProtection="0"/>
    <xf numFmtId="0" fontId="29" fillId="74" borderId="52" applyNumberFormat="0" applyFont="0" applyAlignment="0" applyProtection="0"/>
    <xf numFmtId="0" fontId="29" fillId="74" borderId="52" applyNumberFormat="0" applyFont="0" applyAlignment="0" applyProtection="0"/>
    <xf numFmtId="0" fontId="29" fillId="74" borderId="52" applyNumberFormat="0" applyFont="0" applyAlignment="0" applyProtection="0"/>
    <xf numFmtId="0" fontId="29" fillId="74" borderId="52" applyNumberFormat="0" applyFont="0" applyAlignment="0" applyProtection="0"/>
    <xf numFmtId="0" fontId="29" fillId="74" borderId="52" applyNumberFormat="0" applyFont="0" applyAlignment="0" applyProtection="0"/>
    <xf numFmtId="0" fontId="29" fillId="74" borderId="52" applyNumberFormat="0" applyFont="0" applyAlignment="0" applyProtection="0"/>
    <xf numFmtId="0" fontId="29" fillId="74" borderId="52" applyNumberFormat="0" applyFont="0" applyAlignment="0" applyProtection="0"/>
    <xf numFmtId="0" fontId="29" fillId="74" borderId="52" applyNumberFormat="0" applyFont="0" applyAlignment="0" applyProtection="0"/>
    <xf numFmtId="0" fontId="2" fillId="74" borderId="52" applyNumberFormat="0" applyFont="0" applyAlignment="0" applyProtection="0"/>
    <xf numFmtId="0" fontId="29" fillId="74" borderId="52" applyNumberFormat="0" applyFont="0" applyAlignment="0" applyProtection="0"/>
    <xf numFmtId="0" fontId="29" fillId="74" borderId="52" applyNumberFormat="0" applyFont="0" applyAlignment="0" applyProtection="0"/>
    <xf numFmtId="0" fontId="29" fillId="74" borderId="52" applyNumberFormat="0" applyFont="0" applyAlignment="0" applyProtection="0"/>
    <xf numFmtId="0" fontId="2" fillId="74" borderId="52" applyNumberFormat="0" applyFont="0" applyAlignment="0" applyProtection="0"/>
    <xf numFmtId="0" fontId="2" fillId="74" borderId="52" applyNumberFormat="0" applyFont="0" applyAlignment="0" applyProtection="0"/>
    <xf numFmtId="0" fontId="29" fillId="74" borderId="52" applyNumberFormat="0" applyFont="0" applyAlignment="0" applyProtection="0"/>
    <xf numFmtId="0" fontId="2" fillId="74" borderId="52" applyNumberFormat="0" applyFont="0" applyAlignment="0" applyProtection="0"/>
    <xf numFmtId="0" fontId="29" fillId="74" borderId="52" applyNumberFormat="0" applyFont="0" applyAlignment="0" applyProtection="0"/>
    <xf numFmtId="0" fontId="29" fillId="74" borderId="52" applyNumberFormat="0" applyFont="0" applyAlignment="0" applyProtection="0"/>
    <xf numFmtId="0" fontId="29" fillId="74" borderId="52" applyNumberFormat="0" applyFont="0" applyAlignment="0" applyProtection="0"/>
    <xf numFmtId="0" fontId="29" fillId="74" borderId="52" applyNumberFormat="0" applyFont="0" applyAlignment="0" applyProtection="0"/>
    <xf numFmtId="0" fontId="29" fillId="74" borderId="52" applyNumberFormat="0" applyFont="0" applyAlignment="0" applyProtection="0"/>
    <xf numFmtId="0" fontId="29" fillId="74" borderId="52" applyNumberFormat="0" applyFont="0" applyAlignment="0" applyProtection="0"/>
    <xf numFmtId="0" fontId="29" fillId="74" borderId="52" applyNumberFormat="0" applyFont="0" applyAlignment="0" applyProtection="0"/>
    <xf numFmtId="0" fontId="29" fillId="74" borderId="52" applyNumberFormat="0" applyFont="0" applyAlignment="0" applyProtection="0"/>
    <xf numFmtId="0" fontId="29" fillId="74" borderId="52" applyNumberFormat="0" applyFont="0" applyAlignment="0" applyProtection="0"/>
    <xf numFmtId="0" fontId="29" fillId="74" borderId="52" applyNumberFormat="0" applyFont="0" applyAlignment="0" applyProtection="0"/>
    <xf numFmtId="0" fontId="29" fillId="74" borderId="52" applyNumberFormat="0" applyFont="0" applyAlignment="0" applyProtection="0"/>
    <xf numFmtId="0" fontId="29" fillId="74" borderId="52" applyNumberFormat="0" applyFont="0" applyAlignment="0" applyProtection="0"/>
    <xf numFmtId="0" fontId="29" fillId="74" borderId="52" applyNumberFormat="0" applyFont="0" applyAlignment="0" applyProtection="0"/>
    <xf numFmtId="0" fontId="29" fillId="74" borderId="52" applyNumberFormat="0" applyFont="0" applyAlignment="0" applyProtection="0"/>
    <xf numFmtId="0" fontId="29" fillId="74" borderId="52" applyNumberFormat="0" applyFont="0" applyAlignment="0" applyProtection="0"/>
    <xf numFmtId="0" fontId="29" fillId="74" borderId="52" applyNumberFormat="0" applyFont="0" applyAlignment="0" applyProtection="0"/>
    <xf numFmtId="0" fontId="29" fillId="74" borderId="52" applyNumberFormat="0" applyFont="0" applyAlignment="0" applyProtection="0"/>
    <xf numFmtId="0" fontId="29" fillId="74" borderId="52" applyNumberFormat="0" applyFont="0" applyAlignment="0" applyProtection="0"/>
    <xf numFmtId="0" fontId="29" fillId="74" borderId="52" applyNumberFormat="0" applyFont="0" applyAlignment="0" applyProtection="0"/>
    <xf numFmtId="0" fontId="2" fillId="74" borderId="52" applyNumberFormat="0" applyFont="0" applyAlignment="0" applyProtection="0"/>
    <xf numFmtId="0" fontId="29" fillId="74" borderId="52" applyNumberFormat="0" applyFont="0" applyAlignment="0" applyProtection="0"/>
    <xf numFmtId="0" fontId="29" fillId="74" borderId="52" applyNumberFormat="0" applyFont="0" applyAlignment="0" applyProtection="0"/>
    <xf numFmtId="0" fontId="29" fillId="74" borderId="52" applyNumberFormat="0" applyFont="0" applyAlignment="0" applyProtection="0"/>
    <xf numFmtId="0" fontId="29" fillId="74" borderId="52" applyNumberFormat="0" applyFont="0" applyAlignment="0" applyProtection="0"/>
    <xf numFmtId="0" fontId="29" fillId="74" borderId="52" applyNumberFormat="0" applyFont="0" applyAlignment="0" applyProtection="0"/>
    <xf numFmtId="0" fontId="29" fillId="74" borderId="52" applyNumberFormat="0" applyFont="0" applyAlignment="0" applyProtection="0"/>
    <xf numFmtId="0" fontId="29" fillId="74" borderId="52" applyNumberFormat="0" applyFont="0" applyAlignment="0" applyProtection="0"/>
    <xf numFmtId="0" fontId="29" fillId="74" borderId="52" applyNumberFormat="0" applyFont="0" applyAlignment="0" applyProtection="0"/>
    <xf numFmtId="0" fontId="29" fillId="74" borderId="52" applyNumberFormat="0" applyFont="0" applyAlignment="0" applyProtection="0"/>
    <xf numFmtId="0" fontId="29" fillId="74" borderId="52" applyNumberFormat="0" applyFont="0" applyAlignment="0" applyProtection="0"/>
    <xf numFmtId="0" fontId="29" fillId="74" borderId="52" applyNumberFormat="0" applyFont="0" applyAlignment="0" applyProtection="0"/>
    <xf numFmtId="0" fontId="29" fillId="74" borderId="52" applyNumberFormat="0" applyFont="0" applyAlignment="0" applyProtection="0"/>
    <xf numFmtId="0" fontId="29" fillId="74" borderId="52" applyNumberFormat="0" applyFont="0" applyAlignment="0" applyProtection="0"/>
    <xf numFmtId="0" fontId="29" fillId="74" borderId="52" applyNumberFormat="0" applyFont="0" applyAlignment="0" applyProtection="0"/>
    <xf numFmtId="0" fontId="29" fillId="74" borderId="52" applyNumberFormat="0" applyFont="0" applyAlignment="0" applyProtection="0"/>
    <xf numFmtId="0" fontId="29" fillId="74" borderId="52" applyNumberFormat="0" applyFont="0" applyAlignment="0" applyProtection="0"/>
    <xf numFmtId="0" fontId="29" fillId="74" borderId="52" applyNumberFormat="0" applyFont="0" applyAlignment="0" applyProtection="0"/>
    <xf numFmtId="0" fontId="29" fillId="74" borderId="52" applyNumberFormat="0" applyFont="0" applyAlignment="0" applyProtection="0"/>
    <xf numFmtId="0" fontId="29" fillId="74" borderId="52" applyNumberFormat="0" applyFont="0" applyAlignment="0" applyProtection="0"/>
    <xf numFmtId="0" fontId="29" fillId="74" borderId="52" applyNumberFormat="0" applyFont="0" applyAlignment="0" applyProtection="0"/>
    <xf numFmtId="0" fontId="29" fillId="74" borderId="52" applyNumberFormat="0" applyFont="0" applyAlignment="0" applyProtection="0"/>
    <xf numFmtId="0" fontId="29" fillId="74" borderId="52" applyNumberFormat="0" applyFont="0" applyAlignment="0" applyProtection="0"/>
    <xf numFmtId="0" fontId="29" fillId="74" borderId="52" applyNumberFormat="0" applyFont="0" applyAlignment="0" applyProtection="0"/>
    <xf numFmtId="0" fontId="29" fillId="74" borderId="52" applyNumberFormat="0" applyFont="0" applyAlignment="0" applyProtection="0"/>
    <xf numFmtId="0" fontId="29" fillId="74" borderId="52" applyNumberFormat="0" applyFont="0" applyAlignment="0" applyProtection="0"/>
    <xf numFmtId="0" fontId="29" fillId="74" borderId="52" applyNumberFormat="0" applyFont="0" applyAlignment="0" applyProtection="0"/>
    <xf numFmtId="0" fontId="29" fillId="74" borderId="52" applyNumberFormat="0" applyFont="0" applyAlignment="0" applyProtection="0"/>
    <xf numFmtId="0" fontId="29" fillId="74" borderId="52" applyNumberFormat="0" applyFont="0" applyAlignment="0" applyProtection="0"/>
    <xf numFmtId="0" fontId="2" fillId="74" borderId="52" applyNumberFormat="0" applyFont="0" applyAlignment="0" applyProtection="0"/>
    <xf numFmtId="0" fontId="2" fillId="74" borderId="52" applyNumberFormat="0" applyFont="0" applyAlignment="0" applyProtection="0"/>
    <xf numFmtId="0" fontId="2" fillId="74" borderId="52" applyNumberFormat="0" applyFont="0" applyAlignment="0" applyProtection="0"/>
    <xf numFmtId="0" fontId="2" fillId="74" borderId="52" applyNumberFormat="0" applyFont="0" applyAlignment="0" applyProtection="0"/>
    <xf numFmtId="0" fontId="2" fillId="74" borderId="52" applyNumberFormat="0" applyFont="0" applyAlignment="0" applyProtection="0"/>
    <xf numFmtId="0" fontId="2" fillId="74" borderId="52" applyNumberFormat="0" applyFont="0" applyAlignment="0" applyProtection="0"/>
    <xf numFmtId="0" fontId="2" fillId="74" borderId="52" applyNumberFormat="0" applyFont="0" applyAlignment="0" applyProtection="0"/>
    <xf numFmtId="0" fontId="2" fillId="74" borderId="52" applyNumberFormat="0" applyFont="0" applyAlignment="0" applyProtection="0"/>
    <xf numFmtId="0" fontId="2" fillId="74" borderId="52" applyNumberFormat="0" applyFont="0" applyAlignment="0" applyProtection="0"/>
    <xf numFmtId="0" fontId="2" fillId="74" borderId="52" applyNumberFormat="0" applyFont="0" applyAlignment="0" applyProtection="0"/>
    <xf numFmtId="0" fontId="2" fillId="74" borderId="52" applyNumberFormat="0" applyFont="0" applyAlignment="0" applyProtection="0"/>
    <xf numFmtId="0" fontId="2" fillId="74" borderId="52" applyNumberFormat="0" applyFont="0" applyAlignment="0" applyProtection="0"/>
    <xf numFmtId="0" fontId="2" fillId="74" borderId="52" applyNumberFormat="0" applyFont="0" applyAlignment="0" applyProtection="0"/>
    <xf numFmtId="0" fontId="2" fillId="74" borderId="52" applyNumberFormat="0" applyFont="0" applyAlignment="0" applyProtection="0"/>
    <xf numFmtId="0" fontId="2" fillId="74" borderId="52" applyNumberFormat="0" applyFont="0" applyAlignment="0" applyProtection="0"/>
    <xf numFmtId="0" fontId="2" fillId="74" borderId="52" applyNumberFormat="0" applyFont="0" applyAlignment="0" applyProtection="0"/>
    <xf numFmtId="0" fontId="2" fillId="74" borderId="52" applyNumberFormat="0" applyFont="0" applyAlignment="0" applyProtection="0"/>
    <xf numFmtId="3" fontId="2" fillId="75" borderId="146" applyFont="0">
      <alignment horizontal="right" vertical="center"/>
      <protection locked="0"/>
    </xf>
    <xf numFmtId="3" fontId="2" fillId="70" borderId="146" applyFont="0">
      <alignment horizontal="right" vertical="center"/>
    </xf>
    <xf numFmtId="188" fontId="2" fillId="70" borderId="146" applyFont="0">
      <alignment horizontal="right" vertical="center"/>
    </xf>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168" fontId="96"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168" fontId="96"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169" fontId="96"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168" fontId="96" fillId="0" borderId="134" applyNumberFormat="0" applyFill="0" applyAlignment="0" applyProtection="0"/>
    <xf numFmtId="169" fontId="96" fillId="0" borderId="134" applyNumberFormat="0" applyFill="0" applyAlignment="0" applyProtection="0"/>
    <xf numFmtId="168" fontId="96" fillId="0" borderId="134" applyNumberFormat="0" applyFill="0" applyAlignment="0" applyProtection="0"/>
    <xf numFmtId="168" fontId="96" fillId="0" borderId="134" applyNumberFormat="0" applyFill="0" applyAlignment="0" applyProtection="0"/>
    <xf numFmtId="169" fontId="96" fillId="0" borderId="134" applyNumberFormat="0" applyFill="0" applyAlignment="0" applyProtection="0"/>
    <xf numFmtId="168" fontId="96" fillId="0" borderId="134" applyNumberFormat="0" applyFill="0" applyAlignment="0" applyProtection="0"/>
    <xf numFmtId="168" fontId="96" fillId="0" borderId="134" applyNumberFormat="0" applyFill="0" applyAlignment="0" applyProtection="0"/>
    <xf numFmtId="169" fontId="96" fillId="0" borderId="134" applyNumberFormat="0" applyFill="0" applyAlignment="0" applyProtection="0"/>
    <xf numFmtId="168" fontId="96" fillId="0" borderId="134" applyNumberFormat="0" applyFill="0" applyAlignment="0" applyProtection="0"/>
    <xf numFmtId="168" fontId="96" fillId="0" borderId="134" applyNumberFormat="0" applyFill="0" applyAlignment="0" applyProtection="0"/>
    <xf numFmtId="169" fontId="96" fillId="0" borderId="134" applyNumberFormat="0" applyFill="0" applyAlignment="0" applyProtection="0"/>
    <xf numFmtId="168" fontId="96" fillId="0" borderId="134" applyNumberFormat="0" applyFill="0" applyAlignment="0" applyProtection="0"/>
    <xf numFmtId="0" fontId="49" fillId="0" borderId="134" applyNumberFormat="0" applyFill="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168" fontId="42"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168" fontId="42"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169" fontId="42"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168" fontId="42" fillId="64" borderId="131" applyNumberFormat="0" applyAlignment="0" applyProtection="0"/>
    <xf numFmtId="169" fontId="42" fillId="64" borderId="131" applyNumberFormat="0" applyAlignment="0" applyProtection="0"/>
    <xf numFmtId="168" fontId="42" fillId="64" borderId="131" applyNumberFormat="0" applyAlignment="0" applyProtection="0"/>
    <xf numFmtId="168" fontId="42" fillId="64" borderId="131" applyNumberFormat="0" applyAlignment="0" applyProtection="0"/>
    <xf numFmtId="169" fontId="42" fillId="64" borderId="131" applyNumberFormat="0" applyAlignment="0" applyProtection="0"/>
    <xf numFmtId="168" fontId="42" fillId="64" borderId="131" applyNumberFormat="0" applyAlignment="0" applyProtection="0"/>
    <xf numFmtId="168" fontId="42" fillId="64" borderId="131" applyNumberFormat="0" applyAlignment="0" applyProtection="0"/>
    <xf numFmtId="169" fontId="42" fillId="64" borderId="131" applyNumberFormat="0" applyAlignment="0" applyProtection="0"/>
    <xf numFmtId="168" fontId="42" fillId="64" borderId="131" applyNumberFormat="0" applyAlignment="0" applyProtection="0"/>
    <xf numFmtId="168" fontId="42" fillId="64" borderId="131" applyNumberFormat="0" applyAlignment="0" applyProtection="0"/>
    <xf numFmtId="169" fontId="42" fillId="64" borderId="131" applyNumberFormat="0" applyAlignment="0" applyProtection="0"/>
    <xf numFmtId="168" fontId="42" fillId="64" borderId="131" applyNumberFormat="0" applyAlignment="0" applyProtection="0"/>
    <xf numFmtId="0" fontId="40" fillId="64" borderId="131" applyNumberFormat="0" applyAlignment="0" applyProtection="0"/>
    <xf numFmtId="0" fontId="38" fillId="0" borderId="128" applyNumberFormat="0" applyAlignment="0">
      <alignment horizontal="right"/>
      <protection locked="0"/>
    </xf>
    <xf numFmtId="0" fontId="38" fillId="0" borderId="128" applyNumberFormat="0" applyAlignment="0">
      <alignment horizontal="right"/>
      <protection locked="0"/>
    </xf>
    <xf numFmtId="0" fontId="38" fillId="0" borderId="128" applyNumberFormat="0" applyAlignment="0">
      <alignment horizontal="right"/>
      <protection locked="0"/>
    </xf>
    <xf numFmtId="0" fontId="38" fillId="0" borderId="128" applyNumberFormat="0" applyAlignment="0">
      <alignment horizontal="right"/>
      <protection locked="0"/>
    </xf>
    <xf numFmtId="0" fontId="38" fillId="0" borderId="128" applyNumberFormat="0" applyAlignment="0">
      <alignment horizontal="right"/>
      <protection locked="0"/>
    </xf>
    <xf numFmtId="0" fontId="38" fillId="0" borderId="128" applyNumberFormat="0" applyAlignment="0">
      <alignment horizontal="right"/>
      <protection locked="0"/>
    </xf>
    <xf numFmtId="0" fontId="38" fillId="0" borderId="128" applyNumberFormat="0" applyAlignment="0">
      <alignment horizontal="right"/>
      <protection locked="0"/>
    </xf>
    <xf numFmtId="0" fontId="38" fillId="0" borderId="128" applyNumberFormat="0" applyAlignment="0">
      <alignment horizontal="right"/>
      <protection locked="0"/>
    </xf>
    <xf numFmtId="0" fontId="38" fillId="0" borderId="128" applyNumberFormat="0" applyAlignment="0">
      <alignment horizontal="right"/>
      <protection locked="0"/>
    </xf>
    <xf numFmtId="0" fontId="38" fillId="0" borderId="128" applyNumberFormat="0" applyAlignment="0">
      <alignment horizontal="right"/>
      <protection locked="0"/>
    </xf>
    <xf numFmtId="0" fontId="2" fillId="69" borderId="128" applyNumberFormat="0" applyFont="0" applyBorder="0" applyProtection="0">
      <alignment horizontal="center" vertical="center"/>
    </xf>
    <xf numFmtId="0" fontId="56" fillId="0" borderId="129">
      <alignment horizontal="left" vertical="center"/>
    </xf>
    <xf numFmtId="0" fontId="56" fillId="0" borderId="129">
      <alignment horizontal="left" vertical="center"/>
    </xf>
    <xf numFmtId="168" fontId="56" fillId="0" borderId="129">
      <alignment horizontal="left" vertical="center"/>
    </xf>
    <xf numFmtId="0" fontId="64" fillId="70" borderId="130" applyFont="0" applyBorder="0">
      <alignment horizontal="center" wrapText="1"/>
    </xf>
    <xf numFmtId="3" fontId="2" fillId="71" borderId="128" applyFont="0" applyProtection="0">
      <alignment horizontal="right" vertical="center"/>
    </xf>
    <xf numFmtId="9" fontId="2" fillId="71" borderId="128" applyFont="0" applyProtection="0">
      <alignment horizontal="right" vertical="center"/>
    </xf>
    <xf numFmtId="0" fontId="2" fillId="71" borderId="130" applyNumberFormat="0" applyFont="0" applyBorder="0" applyProtection="0">
      <alignment horizontal="left" vertical="center"/>
    </xf>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168" fontId="70"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168" fontId="70"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169" fontId="70"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168" fontId="70" fillId="43" borderId="131" applyNumberFormat="0" applyAlignment="0" applyProtection="0"/>
    <xf numFmtId="169" fontId="70" fillId="43" borderId="131" applyNumberFormat="0" applyAlignment="0" applyProtection="0"/>
    <xf numFmtId="168" fontId="70" fillId="43" borderId="131" applyNumberFormat="0" applyAlignment="0" applyProtection="0"/>
    <xf numFmtId="168" fontId="70" fillId="43" borderId="131" applyNumberFormat="0" applyAlignment="0" applyProtection="0"/>
    <xf numFmtId="169" fontId="70" fillId="43" borderId="131" applyNumberFormat="0" applyAlignment="0" applyProtection="0"/>
    <xf numFmtId="168" fontId="70" fillId="43" borderId="131" applyNumberFormat="0" applyAlignment="0" applyProtection="0"/>
    <xf numFmtId="168" fontId="70" fillId="43" borderId="131" applyNumberFormat="0" applyAlignment="0" applyProtection="0"/>
    <xf numFmtId="169" fontId="70" fillId="43" borderId="131" applyNumberFormat="0" applyAlignment="0" applyProtection="0"/>
    <xf numFmtId="168" fontId="70" fillId="43" borderId="131" applyNumberFormat="0" applyAlignment="0" applyProtection="0"/>
    <xf numFmtId="168" fontId="70" fillId="43" borderId="131" applyNumberFormat="0" applyAlignment="0" applyProtection="0"/>
    <xf numFmtId="169" fontId="70" fillId="43" borderId="131" applyNumberFormat="0" applyAlignment="0" applyProtection="0"/>
    <xf numFmtId="168" fontId="70" fillId="43" borderId="131" applyNumberFormat="0" applyAlignment="0" applyProtection="0"/>
    <xf numFmtId="0" fontId="68" fillId="43" borderId="131" applyNumberFormat="0" applyAlignment="0" applyProtection="0"/>
    <xf numFmtId="3" fontId="2" fillId="72" borderId="128" applyFont="0">
      <alignment horizontal="right" vertical="center"/>
      <protection locked="0"/>
    </xf>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 fillId="74" borderId="132" applyNumberFormat="0" applyFont="0" applyAlignment="0" applyProtection="0"/>
    <xf numFmtId="0" fontId="2" fillId="74" borderId="132" applyNumberFormat="0" applyFont="0" applyAlignment="0" applyProtection="0"/>
    <xf numFmtId="0" fontId="29" fillId="74" borderId="132" applyNumberFormat="0" applyFont="0" applyAlignment="0" applyProtection="0"/>
    <xf numFmtId="0" fontId="2"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 fillId="74" borderId="132" applyNumberFormat="0" applyFont="0" applyAlignment="0" applyProtection="0"/>
    <xf numFmtId="0" fontId="2" fillId="74" borderId="132" applyNumberFormat="0" applyFont="0" applyAlignment="0" applyProtection="0"/>
    <xf numFmtId="0" fontId="2" fillId="74" borderId="132" applyNumberFormat="0" applyFont="0" applyAlignment="0" applyProtection="0"/>
    <xf numFmtId="0" fontId="2" fillId="74" borderId="132" applyNumberFormat="0" applyFont="0" applyAlignment="0" applyProtection="0"/>
    <xf numFmtId="0" fontId="2" fillId="74" borderId="132" applyNumberFormat="0" applyFont="0" applyAlignment="0" applyProtection="0"/>
    <xf numFmtId="0" fontId="2" fillId="74" borderId="132" applyNumberFormat="0" applyFont="0" applyAlignment="0" applyProtection="0"/>
    <xf numFmtId="0" fontId="2" fillId="74" borderId="132" applyNumberFormat="0" applyFont="0" applyAlignment="0" applyProtection="0"/>
    <xf numFmtId="0" fontId="2" fillId="74" borderId="132" applyNumberFormat="0" applyFont="0" applyAlignment="0" applyProtection="0"/>
    <xf numFmtId="0" fontId="2" fillId="74" borderId="132" applyNumberFormat="0" applyFont="0" applyAlignment="0" applyProtection="0"/>
    <xf numFmtId="0" fontId="2" fillId="74" borderId="132" applyNumberFormat="0" applyFont="0" applyAlignment="0" applyProtection="0"/>
    <xf numFmtId="0" fontId="2" fillId="74" borderId="132" applyNumberFormat="0" applyFont="0" applyAlignment="0" applyProtection="0"/>
    <xf numFmtId="0" fontId="2" fillId="74" borderId="132" applyNumberFormat="0" applyFont="0" applyAlignment="0" applyProtection="0"/>
    <xf numFmtId="0" fontId="2" fillId="74" borderId="132" applyNumberFormat="0" applyFont="0" applyAlignment="0" applyProtection="0"/>
    <xf numFmtId="0" fontId="2" fillId="74" borderId="132" applyNumberFormat="0" applyFont="0" applyAlignment="0" applyProtection="0"/>
    <xf numFmtId="0" fontId="2" fillId="74" borderId="132" applyNumberFormat="0" applyFont="0" applyAlignment="0" applyProtection="0"/>
    <xf numFmtId="0" fontId="2" fillId="74" borderId="132" applyNumberFormat="0" applyFont="0" applyAlignment="0" applyProtection="0"/>
    <xf numFmtId="0" fontId="2" fillId="74" borderId="132" applyNumberFormat="0" applyFont="0" applyAlignment="0" applyProtection="0"/>
    <xf numFmtId="3" fontId="2" fillId="75" borderId="128" applyFont="0">
      <alignment horizontal="right" vertical="center"/>
      <protection locked="0"/>
    </xf>
    <xf numFmtId="0" fontId="85" fillId="64" borderId="133" applyNumberFormat="0" applyAlignment="0" applyProtection="0"/>
    <xf numFmtId="0" fontId="85" fillId="64" borderId="133" applyNumberFormat="0" applyAlignment="0" applyProtection="0"/>
    <xf numFmtId="0" fontId="85" fillId="64" borderId="133" applyNumberFormat="0" applyAlignment="0" applyProtection="0"/>
    <xf numFmtId="0" fontId="85" fillId="64" borderId="133" applyNumberFormat="0" applyAlignment="0" applyProtection="0"/>
    <xf numFmtId="0" fontId="85" fillId="64" borderId="133" applyNumberFormat="0" applyAlignment="0" applyProtection="0"/>
    <xf numFmtId="168" fontId="87" fillId="64" borderId="133" applyNumberFormat="0" applyAlignment="0" applyProtection="0"/>
    <xf numFmtId="0" fontId="85" fillId="64" borderId="133" applyNumberFormat="0" applyAlignment="0" applyProtection="0"/>
    <xf numFmtId="0" fontId="85" fillId="64" borderId="133" applyNumberFormat="0" applyAlignment="0" applyProtection="0"/>
    <xf numFmtId="0" fontId="85" fillId="64" borderId="133" applyNumberFormat="0" applyAlignment="0" applyProtection="0"/>
    <xf numFmtId="0" fontId="85" fillId="64" borderId="133" applyNumberFormat="0" applyAlignment="0" applyProtection="0"/>
    <xf numFmtId="168" fontId="87" fillId="64" borderId="133" applyNumberFormat="0" applyAlignment="0" applyProtection="0"/>
    <xf numFmtId="0" fontId="85" fillId="64" borderId="133" applyNumberFormat="0" applyAlignment="0" applyProtection="0"/>
    <xf numFmtId="0" fontId="85" fillId="64" borderId="133" applyNumberFormat="0" applyAlignment="0" applyProtection="0"/>
    <xf numFmtId="0" fontId="85" fillId="64" borderId="133" applyNumberFormat="0" applyAlignment="0" applyProtection="0"/>
    <xf numFmtId="0" fontId="85" fillId="64" borderId="133" applyNumberFormat="0" applyAlignment="0" applyProtection="0"/>
    <xf numFmtId="0" fontId="85" fillId="64" borderId="133" applyNumberFormat="0" applyAlignment="0" applyProtection="0"/>
    <xf numFmtId="0" fontId="85" fillId="64" borderId="133" applyNumberFormat="0" applyAlignment="0" applyProtection="0"/>
    <xf numFmtId="0" fontId="85" fillId="64" borderId="133" applyNumberFormat="0" applyAlignment="0" applyProtection="0"/>
    <xf numFmtId="0" fontId="85" fillId="64" borderId="133" applyNumberFormat="0" applyAlignment="0" applyProtection="0"/>
    <xf numFmtId="0" fontId="85" fillId="64" borderId="133" applyNumberFormat="0" applyAlignment="0" applyProtection="0"/>
    <xf numFmtId="0" fontId="85" fillId="64" borderId="133" applyNumberFormat="0" applyAlignment="0" applyProtection="0"/>
    <xf numFmtId="0" fontId="85" fillId="64" borderId="133" applyNumberFormat="0" applyAlignment="0" applyProtection="0"/>
    <xf numFmtId="169" fontId="87" fillId="64" borderId="133" applyNumberFormat="0" applyAlignment="0" applyProtection="0"/>
    <xf numFmtId="0" fontId="85" fillId="64" borderId="133" applyNumberFormat="0" applyAlignment="0" applyProtection="0"/>
    <xf numFmtId="0" fontId="85" fillId="64" borderId="133" applyNumberFormat="0" applyAlignment="0" applyProtection="0"/>
    <xf numFmtId="0" fontId="85" fillId="64" borderId="133" applyNumberFormat="0" applyAlignment="0" applyProtection="0"/>
    <xf numFmtId="0" fontId="85" fillId="64" borderId="133" applyNumberFormat="0" applyAlignment="0" applyProtection="0"/>
    <xf numFmtId="0" fontId="85" fillId="64" borderId="133" applyNumberFormat="0" applyAlignment="0" applyProtection="0"/>
    <xf numFmtId="0" fontId="85" fillId="64" borderId="133" applyNumberFormat="0" applyAlignment="0" applyProtection="0"/>
    <xf numFmtId="0" fontId="85" fillId="64" borderId="133" applyNumberFormat="0" applyAlignment="0" applyProtection="0"/>
    <xf numFmtId="0" fontId="85" fillId="64" borderId="133" applyNumberFormat="0" applyAlignment="0" applyProtection="0"/>
    <xf numFmtId="0" fontId="85" fillId="64" borderId="133" applyNumberFormat="0" applyAlignment="0" applyProtection="0"/>
    <xf numFmtId="0" fontId="85" fillId="64" borderId="133" applyNumberFormat="0" applyAlignment="0" applyProtection="0"/>
    <xf numFmtId="0" fontId="85" fillId="64" borderId="133" applyNumberFormat="0" applyAlignment="0" applyProtection="0"/>
    <xf numFmtId="0" fontId="85" fillId="64" borderId="133" applyNumberFormat="0" applyAlignment="0" applyProtection="0"/>
    <xf numFmtId="0" fontId="85" fillId="64" borderId="133" applyNumberFormat="0" applyAlignment="0" applyProtection="0"/>
    <xf numFmtId="0" fontId="85" fillId="64" borderId="133" applyNumberFormat="0" applyAlignment="0" applyProtection="0"/>
    <xf numFmtId="0" fontId="85" fillId="64" borderId="133" applyNumberFormat="0" applyAlignment="0" applyProtection="0"/>
    <xf numFmtId="0" fontId="85" fillId="64" borderId="133" applyNumberFormat="0" applyAlignment="0" applyProtection="0"/>
    <xf numFmtId="0" fontId="85" fillId="64" borderId="133" applyNumberFormat="0" applyAlignment="0" applyProtection="0"/>
    <xf numFmtId="0" fontId="85" fillId="64" borderId="133" applyNumberFormat="0" applyAlignment="0" applyProtection="0"/>
    <xf numFmtId="0" fontId="85" fillId="64" borderId="133" applyNumberFormat="0" applyAlignment="0" applyProtection="0"/>
    <xf numFmtId="0" fontId="85" fillId="64" borderId="133" applyNumberFormat="0" applyAlignment="0" applyProtection="0"/>
    <xf numFmtId="0" fontId="85" fillId="64" borderId="133" applyNumberFormat="0" applyAlignment="0" applyProtection="0"/>
    <xf numFmtId="0" fontId="85" fillId="64" borderId="133" applyNumberFormat="0" applyAlignment="0" applyProtection="0"/>
    <xf numFmtId="0" fontId="85" fillId="64" borderId="133" applyNumberFormat="0" applyAlignment="0" applyProtection="0"/>
    <xf numFmtId="0" fontId="85" fillId="64" borderId="133" applyNumberFormat="0" applyAlignment="0" applyProtection="0"/>
    <xf numFmtId="0" fontId="85" fillId="64" borderId="133" applyNumberFormat="0" applyAlignment="0" applyProtection="0"/>
    <xf numFmtId="0" fontId="85" fillId="64" borderId="133" applyNumberFormat="0" applyAlignment="0" applyProtection="0"/>
    <xf numFmtId="0" fontId="85" fillId="64" borderId="133" applyNumberFormat="0" applyAlignment="0" applyProtection="0"/>
    <xf numFmtId="0" fontId="85" fillId="64" borderId="133" applyNumberFormat="0" applyAlignment="0" applyProtection="0"/>
    <xf numFmtId="0" fontId="85" fillId="64" borderId="133" applyNumberFormat="0" applyAlignment="0" applyProtection="0"/>
    <xf numFmtId="0" fontId="85" fillId="64" borderId="133" applyNumberFormat="0" applyAlignment="0" applyProtection="0"/>
    <xf numFmtId="0" fontId="85" fillId="64" borderId="133" applyNumberFormat="0" applyAlignment="0" applyProtection="0"/>
    <xf numFmtId="0" fontId="85" fillId="64" borderId="133" applyNumberFormat="0" applyAlignment="0" applyProtection="0"/>
    <xf numFmtId="0" fontId="85" fillId="64" borderId="133" applyNumberFormat="0" applyAlignment="0" applyProtection="0"/>
    <xf numFmtId="0" fontId="85" fillId="64" borderId="133" applyNumberFormat="0" applyAlignment="0" applyProtection="0"/>
    <xf numFmtId="0" fontId="85" fillId="64" borderId="133" applyNumberFormat="0" applyAlignment="0" applyProtection="0"/>
    <xf numFmtId="0" fontId="85" fillId="64" borderId="133" applyNumberFormat="0" applyAlignment="0" applyProtection="0"/>
    <xf numFmtId="0" fontId="85" fillId="64" borderId="133" applyNumberFormat="0" applyAlignment="0" applyProtection="0"/>
    <xf numFmtId="0" fontId="85" fillId="64" borderId="133" applyNumberFormat="0" applyAlignment="0" applyProtection="0"/>
    <xf numFmtId="0" fontId="85" fillId="64" borderId="133" applyNumberFormat="0" applyAlignment="0" applyProtection="0"/>
    <xf numFmtId="0" fontId="85" fillId="64" borderId="133" applyNumberFormat="0" applyAlignment="0" applyProtection="0"/>
    <xf numFmtId="0" fontId="85" fillId="64" borderId="133" applyNumberFormat="0" applyAlignment="0" applyProtection="0"/>
    <xf numFmtId="0" fontId="85" fillId="64" borderId="133" applyNumberFormat="0" applyAlignment="0" applyProtection="0"/>
    <xf numFmtId="0" fontId="85" fillId="64" borderId="133" applyNumberFormat="0" applyAlignment="0" applyProtection="0"/>
    <xf numFmtId="0" fontId="85" fillId="64" borderId="133" applyNumberFormat="0" applyAlignment="0" applyProtection="0"/>
    <xf numFmtId="0" fontId="85" fillId="64" borderId="133" applyNumberFormat="0" applyAlignment="0" applyProtection="0"/>
    <xf numFmtId="0" fontId="85" fillId="64" borderId="133" applyNumberFormat="0" applyAlignment="0" applyProtection="0"/>
    <xf numFmtId="0" fontId="85" fillId="64" borderId="133" applyNumberFormat="0" applyAlignment="0" applyProtection="0"/>
    <xf numFmtId="0" fontId="85" fillId="64" borderId="133" applyNumberFormat="0" applyAlignment="0" applyProtection="0"/>
    <xf numFmtId="168" fontId="87" fillId="64" borderId="133" applyNumberFormat="0" applyAlignment="0" applyProtection="0"/>
    <xf numFmtId="169" fontId="87" fillId="64" borderId="133" applyNumberFormat="0" applyAlignment="0" applyProtection="0"/>
    <xf numFmtId="168" fontId="87" fillId="64" borderId="133" applyNumberFormat="0" applyAlignment="0" applyProtection="0"/>
    <xf numFmtId="168" fontId="87" fillId="64" borderId="133" applyNumberFormat="0" applyAlignment="0" applyProtection="0"/>
    <xf numFmtId="169" fontId="87" fillId="64" borderId="133" applyNumberFormat="0" applyAlignment="0" applyProtection="0"/>
    <xf numFmtId="168" fontId="87" fillId="64" borderId="133" applyNumberFormat="0" applyAlignment="0" applyProtection="0"/>
    <xf numFmtId="168" fontId="87" fillId="64" borderId="133" applyNumberFormat="0" applyAlignment="0" applyProtection="0"/>
    <xf numFmtId="169" fontId="87" fillId="64" borderId="133" applyNumberFormat="0" applyAlignment="0" applyProtection="0"/>
    <xf numFmtId="168" fontId="87" fillId="64" borderId="133" applyNumberFormat="0" applyAlignment="0" applyProtection="0"/>
    <xf numFmtId="168" fontId="87" fillId="64" borderId="133" applyNumberFormat="0" applyAlignment="0" applyProtection="0"/>
    <xf numFmtId="169" fontId="87" fillId="64" borderId="133" applyNumberFormat="0" applyAlignment="0" applyProtection="0"/>
    <xf numFmtId="168" fontId="87" fillId="64" borderId="133" applyNumberFormat="0" applyAlignment="0" applyProtection="0"/>
    <xf numFmtId="0" fontId="85" fillId="64" borderId="133" applyNumberFormat="0" applyAlignment="0" applyProtection="0"/>
    <xf numFmtId="3" fontId="2" fillId="70" borderId="128" applyFont="0">
      <alignment horizontal="right" vertical="center"/>
    </xf>
    <xf numFmtId="188" fontId="2" fillId="70" borderId="128" applyFont="0">
      <alignment horizontal="right" vertical="center"/>
    </xf>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168" fontId="96"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168" fontId="96"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169" fontId="96"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168" fontId="96" fillId="0" borderId="134" applyNumberFormat="0" applyFill="0" applyAlignment="0" applyProtection="0"/>
    <xf numFmtId="169" fontId="96" fillId="0" borderId="134" applyNumberFormat="0" applyFill="0" applyAlignment="0" applyProtection="0"/>
    <xf numFmtId="168" fontId="96" fillId="0" borderId="134" applyNumberFormat="0" applyFill="0" applyAlignment="0" applyProtection="0"/>
    <xf numFmtId="168" fontId="96" fillId="0" borderId="134" applyNumberFormat="0" applyFill="0" applyAlignment="0" applyProtection="0"/>
    <xf numFmtId="169" fontId="96" fillId="0" borderId="134" applyNumberFormat="0" applyFill="0" applyAlignment="0" applyProtection="0"/>
    <xf numFmtId="168" fontId="96" fillId="0" borderId="134" applyNumberFormat="0" applyFill="0" applyAlignment="0" applyProtection="0"/>
    <xf numFmtId="168" fontId="96" fillId="0" borderId="134" applyNumberFormat="0" applyFill="0" applyAlignment="0" applyProtection="0"/>
    <xf numFmtId="169" fontId="96" fillId="0" borderId="134" applyNumberFormat="0" applyFill="0" applyAlignment="0" applyProtection="0"/>
    <xf numFmtId="168" fontId="96" fillId="0" borderId="134" applyNumberFormat="0" applyFill="0" applyAlignment="0" applyProtection="0"/>
    <xf numFmtId="168" fontId="96" fillId="0" borderId="134" applyNumberFormat="0" applyFill="0" applyAlignment="0" applyProtection="0"/>
    <xf numFmtId="169" fontId="96" fillId="0" borderId="134" applyNumberFormat="0" applyFill="0" applyAlignment="0" applyProtection="0"/>
    <xf numFmtId="168" fontId="96" fillId="0" borderId="134" applyNumberFormat="0" applyFill="0" applyAlignment="0" applyProtection="0"/>
    <xf numFmtId="0" fontId="49" fillId="0" borderId="134" applyNumberFormat="0" applyFill="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49" fillId="0" borderId="139" applyNumberFormat="0" applyFill="0" applyAlignment="0" applyProtection="0"/>
    <xf numFmtId="0" fontId="68" fillId="43" borderId="136" applyNumberFormat="0" applyAlignment="0" applyProtection="0"/>
    <xf numFmtId="0" fontId="68" fillId="43"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168" fontId="42"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168" fontId="42"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169" fontId="42"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168" fontId="42" fillId="64" borderId="136" applyNumberFormat="0" applyAlignment="0" applyProtection="0"/>
    <xf numFmtId="169" fontId="42" fillId="64" borderId="136" applyNumberFormat="0" applyAlignment="0" applyProtection="0"/>
    <xf numFmtId="168" fontId="42" fillId="64" borderId="136" applyNumberFormat="0" applyAlignment="0" applyProtection="0"/>
    <xf numFmtId="168" fontId="42" fillId="64" borderId="136" applyNumberFormat="0" applyAlignment="0" applyProtection="0"/>
    <xf numFmtId="169" fontId="42" fillId="64" borderId="136" applyNumberFormat="0" applyAlignment="0" applyProtection="0"/>
    <xf numFmtId="168" fontId="42" fillId="64" borderId="136" applyNumberFormat="0" applyAlignment="0" applyProtection="0"/>
    <xf numFmtId="168" fontId="42" fillId="64" borderId="136" applyNumberFormat="0" applyAlignment="0" applyProtection="0"/>
    <xf numFmtId="169" fontId="42" fillId="64" borderId="136" applyNumberFormat="0" applyAlignment="0" applyProtection="0"/>
    <xf numFmtId="168" fontId="42" fillId="64" borderId="136" applyNumberFormat="0" applyAlignment="0" applyProtection="0"/>
    <xf numFmtId="168" fontId="42" fillId="64" borderId="136" applyNumberFormat="0" applyAlignment="0" applyProtection="0"/>
    <xf numFmtId="169" fontId="42" fillId="64" borderId="136" applyNumberFormat="0" applyAlignment="0" applyProtection="0"/>
    <xf numFmtId="168" fontId="42"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168" fontId="42"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168" fontId="42"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169" fontId="42"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168" fontId="42" fillId="64" borderId="136" applyNumberFormat="0" applyAlignment="0" applyProtection="0"/>
    <xf numFmtId="169" fontId="42" fillId="64" borderId="136" applyNumberFormat="0" applyAlignment="0" applyProtection="0"/>
    <xf numFmtId="168" fontId="42" fillId="64" borderId="136" applyNumberFormat="0" applyAlignment="0" applyProtection="0"/>
    <xf numFmtId="168" fontId="42" fillId="64" borderId="136" applyNumberFormat="0" applyAlignment="0" applyProtection="0"/>
    <xf numFmtId="169" fontId="42" fillId="64" borderId="136" applyNumberFormat="0" applyAlignment="0" applyProtection="0"/>
    <xf numFmtId="168" fontId="42" fillId="64" borderId="136" applyNumberFormat="0" applyAlignment="0" applyProtection="0"/>
    <xf numFmtId="168" fontId="42" fillId="64" borderId="136" applyNumberFormat="0" applyAlignment="0" applyProtection="0"/>
    <xf numFmtId="169" fontId="42" fillId="64" borderId="136" applyNumberFormat="0" applyAlignment="0" applyProtection="0"/>
    <xf numFmtId="168" fontId="42" fillId="64" borderId="136" applyNumberFormat="0" applyAlignment="0" applyProtection="0"/>
    <xf numFmtId="168" fontId="42" fillId="64" borderId="136" applyNumberFormat="0" applyAlignment="0" applyProtection="0"/>
    <xf numFmtId="169" fontId="42" fillId="64" borderId="136" applyNumberFormat="0" applyAlignment="0" applyProtection="0"/>
    <xf numFmtId="168" fontId="42" fillId="64" borderId="136" applyNumberFormat="0" applyAlignment="0" applyProtection="0"/>
    <xf numFmtId="0" fontId="40" fillId="64"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168" fontId="70"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168" fontId="70"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169" fontId="70"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168" fontId="70" fillId="43" borderId="136" applyNumberFormat="0" applyAlignment="0" applyProtection="0"/>
    <xf numFmtId="169" fontId="70" fillId="43" borderId="136" applyNumberFormat="0" applyAlignment="0" applyProtection="0"/>
    <xf numFmtId="168" fontId="70" fillId="43" borderId="136" applyNumberFormat="0" applyAlignment="0" applyProtection="0"/>
    <xf numFmtId="168" fontId="70" fillId="43" borderId="136" applyNumberFormat="0" applyAlignment="0" applyProtection="0"/>
    <xf numFmtId="169" fontId="70" fillId="43" borderId="136" applyNumberFormat="0" applyAlignment="0" applyProtection="0"/>
    <xf numFmtId="168" fontId="70" fillId="43" borderId="136" applyNumberFormat="0" applyAlignment="0" applyProtection="0"/>
    <xf numFmtId="168" fontId="70" fillId="43" borderId="136" applyNumberFormat="0" applyAlignment="0" applyProtection="0"/>
    <xf numFmtId="169" fontId="70" fillId="43" borderId="136" applyNumberFormat="0" applyAlignment="0" applyProtection="0"/>
    <xf numFmtId="168" fontId="70" fillId="43" borderId="136" applyNumberFormat="0" applyAlignment="0" applyProtection="0"/>
    <xf numFmtId="168" fontId="70" fillId="43" borderId="136" applyNumberFormat="0" applyAlignment="0" applyProtection="0"/>
    <xf numFmtId="169" fontId="70" fillId="43" borderId="136" applyNumberFormat="0" applyAlignment="0" applyProtection="0"/>
    <xf numFmtId="168" fontId="70" fillId="43" borderId="136" applyNumberFormat="0" applyAlignment="0" applyProtection="0"/>
    <xf numFmtId="0" fontId="68" fillId="43" borderId="136" applyNumberFormat="0" applyAlignment="0" applyProtection="0"/>
    <xf numFmtId="0" fontId="38" fillId="0" borderId="128" applyNumberFormat="0" applyAlignment="0">
      <alignment horizontal="right"/>
      <protection locked="0"/>
    </xf>
    <xf numFmtId="0" fontId="38" fillId="0" borderId="128" applyNumberFormat="0" applyAlignment="0">
      <alignment horizontal="right"/>
      <protection locked="0"/>
    </xf>
    <xf numFmtId="0" fontId="38" fillId="0" borderId="128" applyNumberFormat="0" applyAlignment="0">
      <alignment horizontal="right"/>
      <protection locked="0"/>
    </xf>
    <xf numFmtId="0" fontId="38" fillId="0" borderId="128" applyNumberFormat="0" applyAlignment="0">
      <alignment horizontal="right"/>
      <protection locked="0"/>
    </xf>
    <xf numFmtId="0" fontId="38" fillId="0" borderId="128" applyNumberFormat="0" applyAlignment="0">
      <alignment horizontal="right"/>
      <protection locked="0"/>
    </xf>
    <xf numFmtId="0" fontId="38" fillId="0" borderId="128" applyNumberFormat="0" applyAlignment="0">
      <alignment horizontal="right"/>
      <protection locked="0"/>
    </xf>
    <xf numFmtId="0" fontId="38" fillId="0" borderId="128" applyNumberFormat="0" applyAlignment="0">
      <alignment horizontal="right"/>
      <protection locked="0"/>
    </xf>
    <xf numFmtId="0" fontId="38" fillId="0" borderId="128" applyNumberFormat="0" applyAlignment="0">
      <alignment horizontal="right"/>
      <protection locked="0"/>
    </xf>
    <xf numFmtId="0" fontId="38" fillId="0" borderId="128" applyNumberFormat="0" applyAlignment="0">
      <alignment horizontal="right"/>
      <protection locked="0"/>
    </xf>
    <xf numFmtId="0" fontId="38" fillId="0" borderId="128" applyNumberFormat="0" applyAlignment="0">
      <alignment horizontal="right"/>
      <protection locked="0"/>
    </xf>
    <xf numFmtId="0" fontId="2" fillId="69" borderId="128" applyNumberFormat="0" applyFont="0" applyBorder="0" applyProtection="0">
      <alignment horizontal="center" vertical="center"/>
    </xf>
    <xf numFmtId="0" fontId="56" fillId="0" borderId="135">
      <alignment horizontal="left" vertical="center"/>
    </xf>
    <xf numFmtId="0" fontId="56" fillId="0" borderId="135">
      <alignment horizontal="left" vertical="center"/>
    </xf>
    <xf numFmtId="168" fontId="56" fillId="0" borderId="135">
      <alignment horizontal="left" vertical="center"/>
    </xf>
    <xf numFmtId="0" fontId="64" fillId="70" borderId="130" applyFont="0" applyBorder="0">
      <alignment horizontal="center" wrapText="1"/>
    </xf>
    <xf numFmtId="3" fontId="2" fillId="71" borderId="128" applyFont="0" applyProtection="0">
      <alignment horizontal="right" vertical="center"/>
    </xf>
    <xf numFmtId="9" fontId="2" fillId="71" borderId="128" applyFont="0" applyProtection="0">
      <alignment horizontal="right" vertical="center"/>
    </xf>
    <xf numFmtId="0" fontId="2" fillId="71" borderId="130" applyNumberFormat="0" applyFont="0" applyBorder="0" applyProtection="0">
      <alignment horizontal="left" vertical="center"/>
    </xf>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168" fontId="70"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168" fontId="70"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169" fontId="70"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168" fontId="70" fillId="43" borderId="136" applyNumberFormat="0" applyAlignment="0" applyProtection="0"/>
    <xf numFmtId="169" fontId="70" fillId="43" borderId="136" applyNumberFormat="0" applyAlignment="0" applyProtection="0"/>
    <xf numFmtId="168" fontId="70" fillId="43" borderId="136" applyNumberFormat="0" applyAlignment="0" applyProtection="0"/>
    <xf numFmtId="168" fontId="70" fillId="43" borderId="136" applyNumberFormat="0" applyAlignment="0" applyProtection="0"/>
    <xf numFmtId="169" fontId="70" fillId="43" borderId="136" applyNumberFormat="0" applyAlignment="0" applyProtection="0"/>
    <xf numFmtId="168" fontId="70" fillId="43" borderId="136" applyNumberFormat="0" applyAlignment="0" applyProtection="0"/>
    <xf numFmtId="168" fontId="70" fillId="43" borderId="136" applyNumberFormat="0" applyAlignment="0" applyProtection="0"/>
    <xf numFmtId="169" fontId="70" fillId="43" borderId="136" applyNumberFormat="0" applyAlignment="0" applyProtection="0"/>
    <xf numFmtId="168" fontId="70" fillId="43" borderId="136" applyNumberFormat="0" applyAlignment="0" applyProtection="0"/>
    <xf numFmtId="168" fontId="70" fillId="43" borderId="136" applyNumberFormat="0" applyAlignment="0" applyProtection="0"/>
    <xf numFmtId="169" fontId="70" fillId="43" borderId="136" applyNumberFormat="0" applyAlignment="0" applyProtection="0"/>
    <xf numFmtId="168" fontId="70" fillId="43" borderId="136" applyNumberFormat="0" applyAlignment="0" applyProtection="0"/>
    <xf numFmtId="0" fontId="68" fillId="43" borderId="136" applyNumberFormat="0" applyAlignment="0" applyProtection="0"/>
    <xf numFmtId="3" fontId="2" fillId="72" borderId="128" applyFont="0">
      <alignment horizontal="right" vertical="center"/>
      <protection locked="0"/>
    </xf>
    <xf numFmtId="3" fontId="2" fillId="72" borderId="128" applyFont="0">
      <alignment horizontal="right" vertical="center"/>
      <protection locked="0"/>
    </xf>
    <xf numFmtId="0" fontId="2" fillId="71" borderId="130" applyNumberFormat="0" applyFont="0" applyBorder="0" applyProtection="0">
      <alignment horizontal="left" vertical="center"/>
    </xf>
    <xf numFmtId="9" fontId="2" fillId="71" borderId="128" applyFont="0" applyProtection="0">
      <alignment horizontal="right" vertical="center"/>
    </xf>
    <xf numFmtId="3" fontId="2" fillId="71" borderId="128" applyFont="0" applyProtection="0">
      <alignment horizontal="right" vertical="center"/>
    </xf>
    <xf numFmtId="0" fontId="64" fillId="70" borderId="130" applyFont="0" applyBorder="0">
      <alignment horizontal="center" wrapText="1"/>
    </xf>
    <xf numFmtId="168" fontId="56" fillId="0" borderId="140">
      <alignment horizontal="left" vertical="center"/>
    </xf>
    <xf numFmtId="0" fontId="56" fillId="0" borderId="140">
      <alignment horizontal="left" vertical="center"/>
    </xf>
    <xf numFmtId="0" fontId="56" fillId="0" borderId="140">
      <alignment horizontal="left" vertical="center"/>
    </xf>
    <xf numFmtId="0" fontId="2" fillId="69" borderId="128" applyNumberFormat="0" applyFont="0" applyBorder="0" applyProtection="0">
      <alignment horizontal="center" vertical="center"/>
    </xf>
    <xf numFmtId="0" fontId="38" fillId="0" borderId="128" applyNumberFormat="0" applyAlignment="0">
      <alignment horizontal="right"/>
      <protection locked="0"/>
    </xf>
    <xf numFmtId="0" fontId="38" fillId="0" borderId="128" applyNumberFormat="0" applyAlignment="0">
      <alignment horizontal="right"/>
      <protection locked="0"/>
    </xf>
    <xf numFmtId="0" fontId="38" fillId="0" borderId="128" applyNumberFormat="0" applyAlignment="0">
      <alignment horizontal="right"/>
      <protection locked="0"/>
    </xf>
    <xf numFmtId="0" fontId="38" fillId="0" borderId="128" applyNumberFormat="0" applyAlignment="0">
      <alignment horizontal="right"/>
      <protection locked="0"/>
    </xf>
    <xf numFmtId="0" fontId="38" fillId="0" borderId="128" applyNumberFormat="0" applyAlignment="0">
      <alignment horizontal="right"/>
      <protection locked="0"/>
    </xf>
    <xf numFmtId="0" fontId="38" fillId="0" borderId="128" applyNumberFormat="0" applyAlignment="0">
      <alignment horizontal="right"/>
      <protection locked="0"/>
    </xf>
    <xf numFmtId="0" fontId="38" fillId="0" borderId="128" applyNumberFormat="0" applyAlignment="0">
      <alignment horizontal="right"/>
      <protection locked="0"/>
    </xf>
    <xf numFmtId="0" fontId="38" fillId="0" borderId="128" applyNumberFormat="0" applyAlignment="0">
      <alignment horizontal="right"/>
      <protection locked="0"/>
    </xf>
    <xf numFmtId="0" fontId="38" fillId="0" borderId="128" applyNumberFormat="0" applyAlignment="0">
      <alignment horizontal="right"/>
      <protection locked="0"/>
    </xf>
    <xf numFmtId="0" fontId="38" fillId="0" borderId="128" applyNumberFormat="0" applyAlignment="0">
      <alignment horizontal="right"/>
      <protection locked="0"/>
    </xf>
    <xf numFmtId="168" fontId="56" fillId="0" borderId="140">
      <alignment horizontal="left" vertical="center"/>
    </xf>
    <xf numFmtId="0" fontId="56" fillId="0" borderId="140">
      <alignment horizontal="left" vertical="center"/>
    </xf>
    <xf numFmtId="0" fontId="56" fillId="0" borderId="140">
      <alignment horizontal="left" vertical="center"/>
    </xf>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 fillId="74" borderId="137" applyNumberFormat="0" applyFont="0" applyAlignment="0" applyProtection="0"/>
    <xf numFmtId="0" fontId="29"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168" fontId="42"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168" fontId="42"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169" fontId="42"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29" fillId="74" borderId="137" applyNumberFormat="0" applyFont="0" applyAlignment="0" applyProtection="0"/>
    <xf numFmtId="0" fontId="40" fillId="64" borderId="136" applyNumberForma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40" fillId="64" borderId="136" applyNumberForma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40" fillId="64" borderId="136" applyNumberForma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40" fillId="64" borderId="136" applyNumberForma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 fillId="74" borderId="137" applyNumberFormat="0" applyFont="0" applyAlignment="0" applyProtection="0"/>
    <xf numFmtId="0" fontId="29" fillId="74" borderId="137" applyNumberFormat="0" applyFont="0" applyAlignment="0" applyProtection="0"/>
    <xf numFmtId="0" fontId="40" fillId="64" borderId="136" applyNumberFormat="0" applyAlignment="0" applyProtection="0"/>
    <xf numFmtId="0" fontId="29" fillId="74" borderId="137" applyNumberFormat="0" applyFont="0" applyAlignment="0" applyProtection="0"/>
    <xf numFmtId="0" fontId="29"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9" fillId="74" borderId="137" applyNumberFormat="0" applyFont="0" applyAlignment="0" applyProtection="0"/>
    <xf numFmtId="0" fontId="2"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40" fillId="64" borderId="136" applyNumberForma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 fillId="74" borderId="137" applyNumberFormat="0" applyFont="0" applyAlignment="0" applyProtection="0"/>
    <xf numFmtId="0" fontId="40" fillId="64" borderId="136" applyNumberForma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40" fillId="64" borderId="136" applyNumberFormat="0" applyAlignment="0" applyProtection="0"/>
    <xf numFmtId="0" fontId="40" fillId="64" borderId="136" applyNumberFormat="0" applyAlignment="0" applyProtection="0"/>
    <xf numFmtId="0" fontId="29" fillId="74" borderId="137" applyNumberFormat="0" applyFont="0" applyAlignment="0" applyProtection="0"/>
    <xf numFmtId="0" fontId="40" fillId="64" borderId="136" applyNumberFormat="0" applyAlignment="0" applyProtection="0"/>
    <xf numFmtId="0" fontId="29" fillId="74" borderId="137" applyNumberFormat="0" applyFont="0" applyAlignment="0" applyProtection="0"/>
    <xf numFmtId="0" fontId="40" fillId="64" borderId="136" applyNumberFormat="0" applyAlignment="0" applyProtection="0"/>
    <xf numFmtId="0" fontId="29" fillId="74" borderId="137" applyNumberFormat="0" applyFont="0" applyAlignment="0" applyProtection="0"/>
    <xf numFmtId="0" fontId="40" fillId="64" borderId="136" applyNumberFormat="0" applyAlignment="0" applyProtection="0"/>
    <xf numFmtId="0" fontId="40" fillId="64" borderId="136" applyNumberFormat="0" applyAlignment="0" applyProtection="0"/>
    <xf numFmtId="0" fontId="29" fillId="74" borderId="137" applyNumberFormat="0" applyFont="0" applyAlignment="0" applyProtection="0"/>
    <xf numFmtId="0" fontId="40" fillId="64" borderId="136" applyNumberFormat="0" applyAlignment="0" applyProtection="0"/>
    <xf numFmtId="0" fontId="40" fillId="64" borderId="136" applyNumberFormat="0" applyAlignment="0" applyProtection="0"/>
    <xf numFmtId="0" fontId="29" fillId="74" borderId="137" applyNumberFormat="0" applyFont="0" applyAlignment="0" applyProtection="0"/>
    <xf numFmtId="0" fontId="40" fillId="64" borderId="136" applyNumberFormat="0" applyAlignment="0" applyProtection="0"/>
    <xf numFmtId="0" fontId="29" fillId="74" borderId="137" applyNumberFormat="0" applyFont="0" applyAlignment="0" applyProtection="0"/>
    <xf numFmtId="0" fontId="40" fillId="64" borderId="136" applyNumberFormat="0" applyAlignment="0" applyProtection="0"/>
    <xf numFmtId="0" fontId="29" fillId="74" borderId="137" applyNumberFormat="0" applyFont="0" applyAlignment="0" applyProtection="0"/>
    <xf numFmtId="0" fontId="40" fillId="64" borderId="136" applyNumberFormat="0" applyAlignment="0" applyProtection="0"/>
    <xf numFmtId="0" fontId="40" fillId="64" borderId="136" applyNumberFormat="0" applyAlignment="0" applyProtection="0"/>
    <xf numFmtId="0" fontId="29" fillId="74" borderId="137" applyNumberFormat="0" applyFont="0" applyAlignment="0" applyProtection="0"/>
    <xf numFmtId="168" fontId="42" fillId="64" borderId="136" applyNumberFormat="0" applyAlignment="0" applyProtection="0"/>
    <xf numFmtId="169" fontId="42" fillId="64" borderId="136" applyNumberFormat="0" applyAlignment="0" applyProtection="0"/>
    <xf numFmtId="0" fontId="29" fillId="74" borderId="137" applyNumberFormat="0" applyFont="0" applyAlignment="0" applyProtection="0"/>
    <xf numFmtId="168" fontId="42" fillId="64" borderId="136" applyNumberFormat="0" applyAlignment="0" applyProtection="0"/>
    <xf numFmtId="0" fontId="29" fillId="74" borderId="137" applyNumberFormat="0" applyFont="0" applyAlignment="0" applyProtection="0"/>
    <xf numFmtId="169" fontId="42" fillId="64" borderId="136" applyNumberFormat="0" applyAlignment="0" applyProtection="0"/>
    <xf numFmtId="0" fontId="29" fillId="74" borderId="137" applyNumberFormat="0" applyFont="0" applyAlignment="0" applyProtection="0"/>
    <xf numFmtId="168" fontId="42" fillId="64" borderId="136" applyNumberFormat="0" applyAlignment="0" applyProtection="0"/>
    <xf numFmtId="168" fontId="42" fillId="64" borderId="136" applyNumberFormat="0" applyAlignment="0" applyProtection="0"/>
    <xf numFmtId="0" fontId="29" fillId="74" borderId="137" applyNumberFormat="0" applyFont="0" applyAlignment="0" applyProtection="0"/>
    <xf numFmtId="169" fontId="42" fillId="64" borderId="136" applyNumberFormat="0" applyAlignment="0" applyProtection="0"/>
    <xf numFmtId="168" fontId="42" fillId="64" borderId="136" applyNumberFormat="0" applyAlignment="0" applyProtection="0"/>
    <xf numFmtId="0" fontId="29" fillId="74" borderId="137" applyNumberFormat="0" applyFont="0" applyAlignment="0" applyProtection="0"/>
    <xf numFmtId="168" fontId="42" fillId="64" borderId="136" applyNumberFormat="0" applyAlignment="0" applyProtection="0"/>
    <xf numFmtId="0" fontId="29" fillId="74" borderId="137" applyNumberFormat="0" applyFont="0" applyAlignment="0" applyProtection="0"/>
    <xf numFmtId="169" fontId="42" fillId="64" borderId="136" applyNumberFormat="0" applyAlignment="0" applyProtection="0"/>
    <xf numFmtId="0" fontId="29" fillId="74" borderId="137" applyNumberFormat="0" applyFont="0" applyAlignment="0" applyProtection="0"/>
    <xf numFmtId="168" fontId="42" fillId="64" borderId="136" applyNumberFormat="0" applyAlignment="0" applyProtection="0"/>
    <xf numFmtId="0" fontId="40" fillId="64" borderId="136" applyNumberForma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168" fontId="87"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168" fontId="87"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169" fontId="87"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168" fontId="87" fillId="64" borderId="138" applyNumberFormat="0" applyAlignment="0" applyProtection="0"/>
    <xf numFmtId="169" fontId="87" fillId="64" borderId="138" applyNumberFormat="0" applyAlignment="0" applyProtection="0"/>
    <xf numFmtId="168" fontId="87" fillId="64" borderId="138" applyNumberFormat="0" applyAlignment="0" applyProtection="0"/>
    <xf numFmtId="168" fontId="87" fillId="64" borderId="138" applyNumberFormat="0" applyAlignment="0" applyProtection="0"/>
    <xf numFmtId="169" fontId="87" fillId="64" borderId="138" applyNumberFormat="0" applyAlignment="0" applyProtection="0"/>
    <xf numFmtId="168" fontId="87" fillId="64" borderId="138" applyNumberFormat="0" applyAlignment="0" applyProtection="0"/>
    <xf numFmtId="168" fontId="87" fillId="64" borderId="138" applyNumberFormat="0" applyAlignment="0" applyProtection="0"/>
    <xf numFmtId="169" fontId="87" fillId="64" borderId="138" applyNumberFormat="0" applyAlignment="0" applyProtection="0"/>
    <xf numFmtId="168" fontId="87" fillId="64" borderId="138" applyNumberFormat="0" applyAlignment="0" applyProtection="0"/>
    <xf numFmtId="168" fontId="87" fillId="64" borderId="138" applyNumberFormat="0" applyAlignment="0" applyProtection="0"/>
    <xf numFmtId="169" fontId="87" fillId="64" borderId="138" applyNumberFormat="0" applyAlignment="0" applyProtection="0"/>
    <xf numFmtId="168" fontId="87" fillId="64" borderId="138" applyNumberFormat="0" applyAlignment="0" applyProtection="0"/>
    <xf numFmtId="0" fontId="85" fillId="64" borderId="138"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168" fontId="70"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168" fontId="70"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169" fontId="70"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29" fillId="74" borderId="137" applyNumberFormat="0" applyFont="0" applyAlignment="0" applyProtection="0"/>
    <xf numFmtId="168" fontId="70" fillId="43" borderId="136" applyNumberForma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169" fontId="70" fillId="43" borderId="136" applyNumberForma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168" fontId="70" fillId="43" borderId="136" applyNumberForma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168" fontId="70" fillId="43" borderId="136" applyNumberForma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 fillId="74" borderId="137" applyNumberFormat="0" applyFont="0" applyAlignment="0" applyProtection="0"/>
    <xf numFmtId="0" fontId="29" fillId="74" borderId="137" applyNumberFormat="0" applyFont="0" applyAlignment="0" applyProtection="0"/>
    <xf numFmtId="169" fontId="70" fillId="43" borderId="136" applyNumberFormat="0" applyAlignment="0" applyProtection="0"/>
    <xf numFmtId="0" fontId="29" fillId="74" borderId="137" applyNumberFormat="0" applyFont="0" applyAlignment="0" applyProtection="0"/>
    <xf numFmtId="0" fontId="29"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9" fillId="74" borderId="137" applyNumberFormat="0" applyFont="0" applyAlignment="0" applyProtection="0"/>
    <xf numFmtId="0" fontId="2"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168" fontId="70" fillId="43" borderId="136" applyNumberForma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 fillId="74" borderId="137" applyNumberFormat="0" applyFont="0" applyAlignment="0" applyProtection="0"/>
    <xf numFmtId="168" fontId="70" fillId="43" borderId="136" applyNumberForma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169" fontId="70" fillId="43" borderId="136" applyNumberFormat="0" applyAlignment="0" applyProtection="0"/>
    <xf numFmtId="168" fontId="70" fillId="43" borderId="136" applyNumberFormat="0" applyAlignment="0" applyProtection="0"/>
    <xf numFmtId="0" fontId="29" fillId="74" borderId="137" applyNumberFormat="0" applyFont="0" applyAlignment="0" applyProtection="0"/>
    <xf numFmtId="168" fontId="70" fillId="43" borderId="136" applyNumberFormat="0" applyAlignment="0" applyProtection="0"/>
    <xf numFmtId="0" fontId="29" fillId="74" borderId="137" applyNumberFormat="0" applyFont="0" applyAlignment="0" applyProtection="0"/>
    <xf numFmtId="169" fontId="70" fillId="43" borderId="136" applyNumberFormat="0" applyAlignment="0" applyProtection="0"/>
    <xf numFmtId="0" fontId="29" fillId="74" borderId="137" applyNumberFormat="0" applyFont="0" applyAlignment="0" applyProtection="0"/>
    <xf numFmtId="168" fontId="70" fillId="43" borderId="136" applyNumberFormat="0" applyAlignment="0" applyProtection="0"/>
    <xf numFmtId="0" fontId="68" fillId="43" borderId="136" applyNumberFormat="0" applyAlignment="0" applyProtection="0"/>
    <xf numFmtId="0" fontId="29" fillId="74" borderId="137" applyNumberFormat="0" applyFont="0" applyAlignment="0" applyProtection="0"/>
    <xf numFmtId="0" fontId="29" fillId="74" borderId="137" applyNumberFormat="0" applyFont="0" applyAlignment="0" applyProtection="0"/>
    <xf numFmtId="0" fontId="68" fillId="43" borderId="136" applyNumberFormat="0" applyAlignment="0" applyProtection="0"/>
    <xf numFmtId="0" fontId="29" fillId="74" borderId="137" applyNumberFormat="0" applyFont="0" applyAlignment="0" applyProtection="0"/>
    <xf numFmtId="168" fontId="70" fillId="43" borderId="136" applyNumberFormat="0" applyAlignment="0" applyProtection="0"/>
    <xf numFmtId="0" fontId="29" fillId="74" borderId="137" applyNumberFormat="0" applyFont="0" applyAlignment="0" applyProtection="0"/>
    <xf numFmtId="169" fontId="70" fillId="43" borderId="136" applyNumberFormat="0" applyAlignment="0" applyProtection="0"/>
    <xf numFmtId="168" fontId="70" fillId="43" borderId="136" applyNumberFormat="0" applyAlignment="0" applyProtection="0"/>
    <xf numFmtId="0" fontId="29" fillId="74" borderId="137" applyNumberFormat="0" applyFont="0" applyAlignment="0" applyProtection="0"/>
    <xf numFmtId="168" fontId="70" fillId="43" borderId="136" applyNumberFormat="0" applyAlignment="0" applyProtection="0"/>
    <xf numFmtId="169" fontId="70" fillId="43" borderId="136" applyNumberFormat="0" applyAlignment="0" applyProtection="0"/>
    <xf numFmtId="0" fontId="29" fillId="74" borderId="137" applyNumberFormat="0" applyFont="0" applyAlignment="0" applyProtection="0"/>
    <xf numFmtId="168" fontId="70" fillId="43" borderId="136" applyNumberFormat="0" applyAlignment="0" applyProtection="0"/>
    <xf numFmtId="0" fontId="29" fillId="74" borderId="137" applyNumberFormat="0" applyFont="0" applyAlignment="0" applyProtection="0"/>
    <xf numFmtId="168" fontId="70" fillId="43" borderId="136" applyNumberFormat="0" applyAlignment="0" applyProtection="0"/>
    <xf numFmtId="0" fontId="29" fillId="74" borderId="137" applyNumberFormat="0" applyFont="0" applyAlignment="0" applyProtection="0"/>
    <xf numFmtId="169" fontId="70" fillId="43" borderId="136" applyNumberFormat="0" applyAlignment="0" applyProtection="0"/>
    <xf numFmtId="168" fontId="70" fillId="43" borderId="136" applyNumberFormat="0" applyAlignment="0" applyProtection="0"/>
    <xf numFmtId="0" fontId="29" fillId="74" borderId="137" applyNumberFormat="0" applyFont="0" applyAlignment="0" applyProtection="0"/>
    <xf numFmtId="168" fontId="70" fillId="43" borderId="136" applyNumberFormat="0" applyAlignment="0" applyProtection="0"/>
    <xf numFmtId="169" fontId="70" fillId="43" borderId="136" applyNumberFormat="0" applyAlignment="0" applyProtection="0"/>
    <xf numFmtId="0" fontId="29" fillId="74" borderId="137" applyNumberFormat="0" applyFont="0" applyAlignment="0" applyProtection="0"/>
    <xf numFmtId="168" fontId="70" fillId="43" borderId="136" applyNumberFormat="0" applyAlignment="0" applyProtection="0"/>
    <xf numFmtId="0" fontId="29" fillId="74" borderId="137" applyNumberFormat="0" applyFont="0" applyAlignment="0" applyProtection="0"/>
    <xf numFmtId="0" fontId="68" fillId="43" borderId="136" applyNumberFormat="0" applyAlignment="0" applyProtection="0"/>
    <xf numFmtId="0" fontId="29" fillId="74" borderId="137" applyNumberFormat="0" applyFont="0" applyAlignment="0" applyProtection="0"/>
    <xf numFmtId="0" fontId="68" fillId="43" borderId="136" applyNumberFormat="0" applyAlignment="0" applyProtection="0"/>
    <xf numFmtId="0" fontId="68" fillId="43" borderId="136" applyNumberFormat="0" applyAlignment="0" applyProtection="0"/>
    <xf numFmtId="0" fontId="29" fillId="74" borderId="137" applyNumberFormat="0" applyFont="0" applyAlignment="0" applyProtection="0"/>
    <xf numFmtId="0" fontId="68" fillId="43" borderId="136" applyNumberForma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68" fillId="43" borderId="136" applyNumberForma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68" fillId="43" borderId="136" applyNumberFormat="0" applyAlignment="0" applyProtection="0"/>
    <xf numFmtId="0" fontId="2" fillId="74" borderId="137" applyNumberFormat="0" applyFont="0" applyAlignment="0" applyProtection="0"/>
    <xf numFmtId="0" fontId="68" fillId="43" borderId="136" applyNumberFormat="0" applyAlignment="0" applyProtection="0"/>
    <xf numFmtId="0" fontId="2" fillId="74" borderId="137" applyNumberFormat="0" applyFont="0" applyAlignment="0" applyProtection="0"/>
    <xf numFmtId="0" fontId="68" fillId="43" borderId="136" applyNumberFormat="0" applyAlignment="0" applyProtection="0"/>
    <xf numFmtId="0" fontId="2" fillId="74" borderId="137" applyNumberFormat="0" applyFont="0" applyAlignment="0" applyProtection="0"/>
    <xf numFmtId="0" fontId="2" fillId="74" borderId="137" applyNumberFormat="0" applyFont="0" applyAlignment="0" applyProtection="0"/>
    <xf numFmtId="0" fontId="68" fillId="43" borderId="136" applyNumberFormat="0" applyAlignment="0" applyProtection="0"/>
    <xf numFmtId="0" fontId="68" fillId="43" borderId="136" applyNumberFormat="0" applyAlignment="0" applyProtection="0"/>
    <xf numFmtId="0" fontId="2" fillId="74" borderId="137" applyNumberFormat="0" applyFont="0" applyAlignment="0" applyProtection="0"/>
    <xf numFmtId="0" fontId="68" fillId="43" borderId="136" applyNumberFormat="0" applyAlignment="0" applyProtection="0"/>
    <xf numFmtId="0" fontId="2" fillId="74" borderId="137" applyNumberFormat="0" applyFont="0" applyAlignment="0" applyProtection="0"/>
    <xf numFmtId="0" fontId="2" fillId="74" borderId="137" applyNumberFormat="0" applyFont="0" applyAlignment="0" applyProtection="0"/>
    <xf numFmtId="0" fontId="68" fillId="43" borderId="136" applyNumberFormat="0" applyAlignment="0" applyProtection="0"/>
    <xf numFmtId="0" fontId="2" fillId="74" borderId="137" applyNumberFormat="0" applyFont="0" applyAlignment="0" applyProtection="0"/>
    <xf numFmtId="0" fontId="68" fillId="43" borderId="136" applyNumberFormat="0" applyAlignment="0" applyProtection="0"/>
    <xf numFmtId="0" fontId="2" fillId="74" borderId="137" applyNumberFormat="0" applyFont="0" applyAlignment="0" applyProtection="0"/>
    <xf numFmtId="0" fontId="68" fillId="43" borderId="136" applyNumberFormat="0" applyAlignment="0" applyProtection="0"/>
    <xf numFmtId="0" fontId="2" fillId="74" borderId="137" applyNumberFormat="0" applyFont="0" applyAlignment="0" applyProtection="0"/>
    <xf numFmtId="0" fontId="2" fillId="74" borderId="137" applyNumberFormat="0" applyFon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3" fontId="2" fillId="75" borderId="128" applyFont="0">
      <alignment horizontal="right" vertical="center"/>
      <protection locked="0"/>
    </xf>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85" fillId="64" borderId="138" applyNumberFormat="0" applyAlignment="0" applyProtection="0"/>
    <xf numFmtId="0" fontId="68" fillId="43" borderId="136"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168" fontId="87"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168" fontId="87"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169" fontId="87"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68" fillId="43" borderId="136"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68" fillId="43" borderId="136"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68" fillId="43" borderId="136"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68" fillId="43" borderId="136"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68" fillId="43" borderId="136"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68" fillId="43" borderId="136"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68" fillId="43" borderId="136"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168" fontId="87" fillId="64" borderId="138" applyNumberFormat="0" applyAlignment="0" applyProtection="0"/>
    <xf numFmtId="169" fontId="87" fillId="64" borderId="138" applyNumberFormat="0" applyAlignment="0" applyProtection="0"/>
    <xf numFmtId="168" fontId="87" fillId="64" borderId="138" applyNumberFormat="0" applyAlignment="0" applyProtection="0"/>
    <xf numFmtId="168" fontId="87" fillId="64" borderId="138" applyNumberFormat="0" applyAlignment="0" applyProtection="0"/>
    <xf numFmtId="169" fontId="87" fillId="64" borderId="138" applyNumberFormat="0" applyAlignment="0" applyProtection="0"/>
    <xf numFmtId="168" fontId="87" fillId="64" borderId="138" applyNumberFormat="0" applyAlignment="0" applyProtection="0"/>
    <xf numFmtId="168" fontId="87" fillId="64" borderId="138" applyNumberFormat="0" applyAlignment="0" applyProtection="0"/>
    <xf numFmtId="169" fontId="87" fillId="64" borderId="138" applyNumberFormat="0" applyAlignment="0" applyProtection="0"/>
    <xf numFmtId="168" fontId="87" fillId="64" borderId="138" applyNumberFormat="0" applyAlignment="0" applyProtection="0"/>
    <xf numFmtId="168" fontId="87" fillId="64" borderId="138" applyNumberFormat="0" applyAlignment="0" applyProtection="0"/>
    <xf numFmtId="169" fontId="87" fillId="64" borderId="138" applyNumberFormat="0" applyAlignment="0" applyProtection="0"/>
    <xf numFmtId="168" fontId="87" fillId="64" borderId="138" applyNumberFormat="0" applyAlignment="0" applyProtection="0"/>
    <xf numFmtId="0" fontId="85" fillId="64" borderId="138"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169" fontId="70"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168" fontId="70"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168" fontId="70"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40" fillId="64" borderId="136" applyNumberFormat="0" applyAlignment="0" applyProtection="0"/>
    <xf numFmtId="168" fontId="42" fillId="64" borderId="136" applyNumberFormat="0" applyAlignment="0" applyProtection="0"/>
    <xf numFmtId="169" fontId="42" fillId="64" borderId="136" applyNumberFormat="0" applyAlignment="0" applyProtection="0"/>
    <xf numFmtId="168" fontId="42" fillId="64" borderId="136" applyNumberFormat="0" applyAlignment="0" applyProtection="0"/>
    <xf numFmtId="168" fontId="42" fillId="64" borderId="136" applyNumberFormat="0" applyAlignment="0" applyProtection="0"/>
    <xf numFmtId="169" fontId="42" fillId="64" borderId="136" applyNumberFormat="0" applyAlignment="0" applyProtection="0"/>
    <xf numFmtId="168" fontId="42" fillId="64" borderId="136" applyNumberFormat="0" applyAlignment="0" applyProtection="0"/>
    <xf numFmtId="168" fontId="42" fillId="64" borderId="136" applyNumberFormat="0" applyAlignment="0" applyProtection="0"/>
    <xf numFmtId="169" fontId="42" fillId="64" borderId="136" applyNumberFormat="0" applyAlignment="0" applyProtection="0"/>
    <xf numFmtId="168" fontId="42" fillId="64" borderId="136" applyNumberFormat="0" applyAlignment="0" applyProtection="0"/>
    <xf numFmtId="168" fontId="42" fillId="64" borderId="136" applyNumberFormat="0" applyAlignment="0" applyProtection="0"/>
    <xf numFmtId="169" fontId="42" fillId="64" borderId="136" applyNumberFormat="0" applyAlignment="0" applyProtection="0"/>
    <xf numFmtId="168" fontId="42"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168" fontId="96"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168" fontId="96"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169" fontId="96"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0" fillId="64" borderId="136" applyNumberFormat="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0" fillId="64" borderId="136" applyNumberFormat="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0" fillId="64" borderId="136" applyNumberFormat="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0" fillId="64" borderId="136" applyNumberFormat="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0" fillId="64" borderId="136" applyNumberFormat="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0" fillId="64" borderId="136" applyNumberFormat="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0" fillId="64" borderId="136" applyNumberFormat="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168" fontId="96" fillId="0" borderId="139" applyNumberFormat="0" applyFill="0" applyAlignment="0" applyProtection="0"/>
    <xf numFmtId="169" fontId="96" fillId="0" borderId="139" applyNumberFormat="0" applyFill="0" applyAlignment="0" applyProtection="0"/>
    <xf numFmtId="168" fontId="96" fillId="0" borderId="139" applyNumberFormat="0" applyFill="0" applyAlignment="0" applyProtection="0"/>
    <xf numFmtId="168" fontId="96" fillId="0" borderId="139" applyNumberFormat="0" applyFill="0" applyAlignment="0" applyProtection="0"/>
    <xf numFmtId="169" fontId="96" fillId="0" borderId="139" applyNumberFormat="0" applyFill="0" applyAlignment="0" applyProtection="0"/>
    <xf numFmtId="168" fontId="96" fillId="0" borderId="139" applyNumberFormat="0" applyFill="0" applyAlignment="0" applyProtection="0"/>
    <xf numFmtId="168" fontId="96" fillId="0" borderId="139" applyNumberFormat="0" applyFill="0" applyAlignment="0" applyProtection="0"/>
    <xf numFmtId="169" fontId="96" fillId="0" borderId="139" applyNumberFormat="0" applyFill="0" applyAlignment="0" applyProtection="0"/>
    <xf numFmtId="168" fontId="96" fillId="0" borderId="139" applyNumberFormat="0" applyFill="0" applyAlignment="0" applyProtection="0"/>
    <xf numFmtId="168" fontId="96" fillId="0" borderId="139" applyNumberFormat="0" applyFill="0" applyAlignment="0" applyProtection="0"/>
    <xf numFmtId="169" fontId="96" fillId="0" borderId="139" applyNumberFormat="0" applyFill="0" applyAlignment="0" applyProtection="0"/>
    <xf numFmtId="168" fontId="96" fillId="0" borderId="139" applyNumberFormat="0" applyFill="0" applyAlignment="0" applyProtection="0"/>
    <xf numFmtId="0" fontId="49" fillId="0" borderId="139" applyNumberFormat="0" applyFill="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3" fontId="2" fillId="70" borderId="128" applyFont="0">
      <alignment horizontal="right" vertical="center"/>
    </xf>
    <xf numFmtId="188" fontId="2" fillId="70" borderId="128" applyFont="0">
      <alignment horizontal="right" vertical="center"/>
    </xf>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169" fontId="42" fillId="64" borderId="136" applyNumberFormat="0" applyAlignment="0" applyProtection="0"/>
    <xf numFmtId="0" fontId="40" fillId="64" borderId="136" applyNumberFormat="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168" fontId="96"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168" fontId="96"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169" fontId="96"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168" fontId="96" fillId="0" borderId="139" applyNumberFormat="0" applyFill="0" applyAlignment="0" applyProtection="0"/>
    <xf numFmtId="169" fontId="96" fillId="0" borderId="139" applyNumberFormat="0" applyFill="0" applyAlignment="0" applyProtection="0"/>
    <xf numFmtId="168" fontId="96" fillId="0" borderId="139" applyNumberFormat="0" applyFill="0" applyAlignment="0" applyProtection="0"/>
    <xf numFmtId="168" fontId="96" fillId="0" borderId="139" applyNumberFormat="0" applyFill="0" applyAlignment="0" applyProtection="0"/>
    <xf numFmtId="169" fontId="96" fillId="0" borderId="139" applyNumberFormat="0" applyFill="0" applyAlignment="0" applyProtection="0"/>
    <xf numFmtId="168" fontId="96" fillId="0" borderId="139" applyNumberFormat="0" applyFill="0" applyAlignment="0" applyProtection="0"/>
    <xf numFmtId="168" fontId="96" fillId="0" borderId="139" applyNumberFormat="0" applyFill="0" applyAlignment="0" applyProtection="0"/>
    <xf numFmtId="169" fontId="96" fillId="0" borderId="139" applyNumberFormat="0" applyFill="0" applyAlignment="0" applyProtection="0"/>
    <xf numFmtId="168" fontId="96" fillId="0" borderId="139" applyNumberFormat="0" applyFill="0" applyAlignment="0" applyProtection="0"/>
    <xf numFmtId="168" fontId="96" fillId="0" borderId="139" applyNumberFormat="0" applyFill="0" applyAlignment="0" applyProtection="0"/>
    <xf numFmtId="169" fontId="96" fillId="0" borderId="139" applyNumberFormat="0" applyFill="0" applyAlignment="0" applyProtection="0"/>
    <xf numFmtId="168" fontId="96" fillId="0" borderId="139" applyNumberFormat="0" applyFill="0" applyAlignment="0" applyProtection="0"/>
    <xf numFmtId="0" fontId="49" fillId="0" borderId="139" applyNumberFormat="0" applyFill="0" applyAlignment="0" applyProtection="0"/>
    <xf numFmtId="0" fontId="2" fillId="0" borderId="0"/>
    <xf numFmtId="0" fontId="68" fillId="43" borderId="136" applyNumberFormat="0" applyAlignment="0" applyProtection="0"/>
    <xf numFmtId="0" fontId="68" fillId="43" borderId="136" applyNumberFormat="0" applyAlignment="0" applyProtection="0"/>
    <xf numFmtId="3" fontId="2" fillId="75" borderId="128" applyFont="0">
      <alignment horizontal="right" vertical="center"/>
      <protection locked="0"/>
    </xf>
    <xf numFmtId="0" fontId="40" fillId="64" borderId="136" applyNumberFormat="0" applyAlignment="0" applyProtection="0"/>
    <xf numFmtId="0" fontId="40" fillId="64" borderId="136" applyNumberFormat="0" applyAlignment="0" applyProtection="0"/>
    <xf numFmtId="0" fontId="68" fillId="43" borderId="136" applyNumberFormat="0" applyAlignment="0" applyProtection="0"/>
    <xf numFmtId="0" fontId="40" fillId="64" borderId="136" applyNumberFormat="0" applyAlignment="0" applyProtection="0"/>
    <xf numFmtId="0" fontId="40" fillId="64" borderId="136" applyNumberFormat="0" applyAlignment="0" applyProtection="0"/>
    <xf numFmtId="0" fontId="68" fillId="43" borderId="136" applyNumberFormat="0" applyAlignment="0" applyProtection="0"/>
    <xf numFmtId="0" fontId="40" fillId="64" borderId="136" applyNumberFormat="0" applyAlignment="0" applyProtection="0"/>
    <xf numFmtId="3" fontId="2" fillId="70" borderId="128" applyFont="0">
      <alignment horizontal="right" vertical="center"/>
    </xf>
    <xf numFmtId="188" fontId="2" fillId="70" borderId="128" applyFont="0">
      <alignment horizontal="right" vertical="center"/>
    </xf>
    <xf numFmtId="0" fontId="40" fillId="64" borderId="136" applyNumberFormat="0" applyAlignment="0" applyProtection="0"/>
    <xf numFmtId="0" fontId="68" fillId="43" borderId="136" applyNumberFormat="0" applyAlignment="0" applyProtection="0"/>
    <xf numFmtId="168" fontId="42"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168" fontId="42"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168" fontId="42"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169" fontId="42"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168" fontId="42" fillId="64" borderId="136" applyNumberFormat="0" applyAlignment="0" applyProtection="0"/>
    <xf numFmtId="169" fontId="42" fillId="64" borderId="136" applyNumberFormat="0" applyAlignment="0" applyProtection="0"/>
    <xf numFmtId="168" fontId="42" fillId="64" borderId="136" applyNumberFormat="0" applyAlignment="0" applyProtection="0"/>
    <xf numFmtId="168" fontId="42" fillId="64" borderId="136" applyNumberFormat="0" applyAlignment="0" applyProtection="0"/>
    <xf numFmtId="169" fontId="42" fillId="64" borderId="136" applyNumberFormat="0" applyAlignment="0" applyProtection="0"/>
    <xf numFmtId="168" fontId="42" fillId="64" borderId="136" applyNumberFormat="0" applyAlignment="0" applyProtection="0"/>
    <xf numFmtId="168" fontId="42" fillId="64" borderId="136" applyNumberFormat="0" applyAlignment="0" applyProtection="0"/>
    <xf numFmtId="169" fontId="42" fillId="64" borderId="136" applyNumberFormat="0" applyAlignment="0" applyProtection="0"/>
    <xf numFmtId="168" fontId="42" fillId="64" borderId="136" applyNumberFormat="0" applyAlignment="0" applyProtection="0"/>
    <xf numFmtId="168" fontId="42" fillId="64" borderId="136" applyNumberFormat="0" applyAlignment="0" applyProtection="0"/>
    <xf numFmtId="169" fontId="42" fillId="64" borderId="136" applyNumberFormat="0" applyAlignment="0" applyProtection="0"/>
    <xf numFmtId="168" fontId="42" fillId="64" borderId="136" applyNumberFormat="0" applyAlignment="0" applyProtection="0"/>
    <xf numFmtId="0" fontId="40" fillId="64" borderId="136" applyNumberFormat="0" applyAlignment="0" applyProtection="0"/>
    <xf numFmtId="0" fontId="38" fillId="0" borderId="128" applyNumberFormat="0" applyAlignment="0">
      <alignment horizontal="right"/>
      <protection locked="0"/>
    </xf>
    <xf numFmtId="0" fontId="38" fillId="0" borderId="128" applyNumberFormat="0" applyAlignment="0">
      <alignment horizontal="right"/>
      <protection locked="0"/>
    </xf>
    <xf numFmtId="0" fontId="38" fillId="0" borderId="128" applyNumberFormat="0" applyAlignment="0">
      <alignment horizontal="right"/>
      <protection locked="0"/>
    </xf>
    <xf numFmtId="0" fontId="38" fillId="0" borderId="128" applyNumberFormat="0" applyAlignment="0">
      <alignment horizontal="right"/>
      <protection locked="0"/>
    </xf>
    <xf numFmtId="0" fontId="38" fillId="0" borderId="128" applyNumberFormat="0" applyAlignment="0">
      <alignment horizontal="right"/>
      <protection locked="0"/>
    </xf>
    <xf numFmtId="0" fontId="38" fillId="0" borderId="128" applyNumberFormat="0" applyAlignment="0">
      <alignment horizontal="right"/>
      <protection locked="0"/>
    </xf>
    <xf numFmtId="0" fontId="38" fillId="0" borderId="128" applyNumberFormat="0" applyAlignment="0">
      <alignment horizontal="right"/>
      <protection locked="0"/>
    </xf>
    <xf numFmtId="0" fontId="38" fillId="0" borderId="128" applyNumberFormat="0" applyAlignment="0">
      <alignment horizontal="right"/>
      <protection locked="0"/>
    </xf>
    <xf numFmtId="0" fontId="38" fillId="0" borderId="128" applyNumberFormat="0" applyAlignment="0">
      <alignment horizontal="right"/>
      <protection locked="0"/>
    </xf>
    <xf numFmtId="0" fontId="38" fillId="0" borderId="128" applyNumberFormat="0" applyAlignment="0">
      <alignment horizontal="right"/>
      <protection locked="0"/>
    </xf>
    <xf numFmtId="0" fontId="2" fillId="69" borderId="128" applyNumberFormat="0" applyFont="0" applyBorder="0" applyProtection="0">
      <alignment horizontal="center" vertical="center"/>
    </xf>
    <xf numFmtId="0" fontId="56" fillId="0" borderId="140">
      <alignment horizontal="left" vertical="center"/>
    </xf>
    <xf numFmtId="0" fontId="56" fillId="0" borderId="140">
      <alignment horizontal="left" vertical="center"/>
    </xf>
    <xf numFmtId="168" fontId="56" fillId="0" borderId="140">
      <alignment horizontal="left" vertical="center"/>
    </xf>
    <xf numFmtId="0" fontId="64" fillId="70" borderId="130" applyFont="0" applyBorder="0">
      <alignment horizontal="center" wrapText="1"/>
    </xf>
    <xf numFmtId="3" fontId="2" fillId="71" borderId="128" applyFont="0" applyProtection="0">
      <alignment horizontal="right" vertical="center"/>
    </xf>
    <xf numFmtId="9" fontId="2" fillId="71" borderId="128" applyFont="0" applyProtection="0">
      <alignment horizontal="right" vertical="center"/>
    </xf>
    <xf numFmtId="0" fontId="2" fillId="71" borderId="130" applyNumberFormat="0" applyFont="0" applyBorder="0" applyProtection="0">
      <alignment horizontal="left" vertical="center"/>
    </xf>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168" fontId="70"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168" fontId="70"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169" fontId="70"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168" fontId="70" fillId="43" borderId="136" applyNumberFormat="0" applyAlignment="0" applyProtection="0"/>
    <xf numFmtId="169" fontId="70" fillId="43" borderId="136" applyNumberFormat="0" applyAlignment="0" applyProtection="0"/>
    <xf numFmtId="168" fontId="70" fillId="43" borderId="136" applyNumberFormat="0" applyAlignment="0" applyProtection="0"/>
    <xf numFmtId="168" fontId="70" fillId="43" borderId="136" applyNumberFormat="0" applyAlignment="0" applyProtection="0"/>
    <xf numFmtId="169" fontId="70" fillId="43" borderId="136" applyNumberFormat="0" applyAlignment="0" applyProtection="0"/>
    <xf numFmtId="168" fontId="70" fillId="43" borderId="136" applyNumberFormat="0" applyAlignment="0" applyProtection="0"/>
    <xf numFmtId="168" fontId="70" fillId="43" borderId="136" applyNumberFormat="0" applyAlignment="0" applyProtection="0"/>
    <xf numFmtId="169" fontId="70" fillId="43" borderId="136" applyNumberFormat="0" applyAlignment="0" applyProtection="0"/>
    <xf numFmtId="168" fontId="70" fillId="43" borderId="136" applyNumberFormat="0" applyAlignment="0" applyProtection="0"/>
    <xf numFmtId="168" fontId="70" fillId="43" borderId="136" applyNumberFormat="0" applyAlignment="0" applyProtection="0"/>
    <xf numFmtId="169" fontId="70" fillId="43" borderId="136" applyNumberFormat="0" applyAlignment="0" applyProtection="0"/>
    <xf numFmtId="168" fontId="70" fillId="43" borderId="136" applyNumberFormat="0" applyAlignment="0" applyProtection="0"/>
    <xf numFmtId="0" fontId="68" fillId="43" borderId="136" applyNumberFormat="0" applyAlignment="0" applyProtection="0"/>
    <xf numFmtId="3" fontId="2" fillId="72" borderId="128" applyFont="0">
      <alignment horizontal="right" vertical="center"/>
      <protection locked="0"/>
    </xf>
    <xf numFmtId="168" fontId="56" fillId="0" borderId="140">
      <alignment horizontal="left" vertical="center"/>
    </xf>
    <xf numFmtId="0" fontId="56" fillId="0" borderId="140">
      <alignment horizontal="left" vertical="center"/>
    </xf>
    <xf numFmtId="0" fontId="56" fillId="0" borderId="140">
      <alignment horizontal="left" vertical="center"/>
    </xf>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9" fillId="74" borderId="137" applyNumberFormat="0" applyFont="0" applyAlignment="0" applyProtection="0"/>
    <xf numFmtId="0" fontId="2"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3" fontId="2" fillId="75" borderId="128" applyFont="0">
      <alignment horizontal="right" vertical="center"/>
      <protection locked="0"/>
    </xf>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168" fontId="87"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168" fontId="87"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169" fontId="87"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168" fontId="87" fillId="64" borderId="138" applyNumberFormat="0" applyAlignment="0" applyProtection="0"/>
    <xf numFmtId="169" fontId="87" fillId="64" borderId="138" applyNumberFormat="0" applyAlignment="0" applyProtection="0"/>
    <xf numFmtId="168" fontId="87" fillId="64" borderId="138" applyNumberFormat="0" applyAlignment="0" applyProtection="0"/>
    <xf numFmtId="168" fontId="87" fillId="64" borderId="138" applyNumberFormat="0" applyAlignment="0" applyProtection="0"/>
    <xf numFmtId="169" fontId="87" fillId="64" borderId="138" applyNumberFormat="0" applyAlignment="0" applyProtection="0"/>
    <xf numFmtId="168" fontId="87" fillId="64" borderId="138" applyNumberFormat="0" applyAlignment="0" applyProtection="0"/>
    <xf numFmtId="168" fontId="87" fillId="64" borderId="138" applyNumberFormat="0" applyAlignment="0" applyProtection="0"/>
    <xf numFmtId="169" fontId="87" fillId="64" borderId="138" applyNumberFormat="0" applyAlignment="0" applyProtection="0"/>
    <xf numFmtId="168" fontId="87" fillId="64" borderId="138" applyNumberFormat="0" applyAlignment="0" applyProtection="0"/>
    <xf numFmtId="168" fontId="87" fillId="64" borderId="138" applyNumberFormat="0" applyAlignment="0" applyProtection="0"/>
    <xf numFmtId="169" fontId="87" fillId="64" borderId="138" applyNumberFormat="0" applyAlignment="0" applyProtection="0"/>
    <xf numFmtId="168" fontId="87" fillId="64" borderId="138" applyNumberFormat="0" applyAlignment="0" applyProtection="0"/>
    <xf numFmtId="0" fontId="85" fillId="64" borderId="138" applyNumberFormat="0" applyAlignment="0" applyProtection="0"/>
    <xf numFmtId="3" fontId="2" fillId="70" borderId="128" applyFont="0">
      <alignment horizontal="right" vertical="center"/>
    </xf>
    <xf numFmtId="188" fontId="2" fillId="70" borderId="128" applyFont="0">
      <alignment horizontal="right" vertical="center"/>
    </xf>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168" fontId="96"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168" fontId="96"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169" fontId="96"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168" fontId="96" fillId="0" borderId="139" applyNumberFormat="0" applyFill="0" applyAlignment="0" applyProtection="0"/>
    <xf numFmtId="169" fontId="96" fillId="0" borderId="139" applyNumberFormat="0" applyFill="0" applyAlignment="0" applyProtection="0"/>
    <xf numFmtId="168" fontId="96" fillId="0" borderId="139" applyNumberFormat="0" applyFill="0" applyAlignment="0" applyProtection="0"/>
    <xf numFmtId="168" fontId="96" fillId="0" borderId="139" applyNumberFormat="0" applyFill="0" applyAlignment="0" applyProtection="0"/>
    <xf numFmtId="169" fontId="96" fillId="0" borderId="139" applyNumberFormat="0" applyFill="0" applyAlignment="0" applyProtection="0"/>
    <xf numFmtId="168" fontId="96" fillId="0" borderId="139" applyNumberFormat="0" applyFill="0" applyAlignment="0" applyProtection="0"/>
    <xf numFmtId="168" fontId="96" fillId="0" borderId="139" applyNumberFormat="0" applyFill="0" applyAlignment="0" applyProtection="0"/>
    <xf numFmtId="169" fontId="96" fillId="0" borderId="139" applyNumberFormat="0" applyFill="0" applyAlignment="0" applyProtection="0"/>
    <xf numFmtId="168" fontId="96" fillId="0" borderId="139" applyNumberFormat="0" applyFill="0" applyAlignment="0" applyProtection="0"/>
    <xf numFmtId="168" fontId="96" fillId="0" borderId="139" applyNumberFormat="0" applyFill="0" applyAlignment="0" applyProtection="0"/>
    <xf numFmtId="169" fontId="96" fillId="0" borderId="139" applyNumberFormat="0" applyFill="0" applyAlignment="0" applyProtection="0"/>
    <xf numFmtId="168" fontId="96" fillId="0" borderId="139" applyNumberFormat="0" applyFill="0" applyAlignment="0" applyProtection="0"/>
    <xf numFmtId="0" fontId="49" fillId="0" borderId="139" applyNumberFormat="0" applyFill="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168" fontId="42"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168" fontId="42"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9" fillId="74" borderId="137" applyNumberFormat="0" applyFont="0" applyAlignment="0" applyProtection="0"/>
    <xf numFmtId="0" fontId="2"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168" fontId="87"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168" fontId="87"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169" fontId="87"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168" fontId="87" fillId="64" borderId="138" applyNumberFormat="0" applyAlignment="0" applyProtection="0"/>
    <xf numFmtId="169" fontId="87" fillId="64" borderId="138" applyNumberFormat="0" applyAlignment="0" applyProtection="0"/>
    <xf numFmtId="168" fontId="87" fillId="64" borderId="138" applyNumberFormat="0" applyAlignment="0" applyProtection="0"/>
    <xf numFmtId="168" fontId="87" fillId="64" borderId="138" applyNumberFormat="0" applyAlignment="0" applyProtection="0"/>
    <xf numFmtId="169" fontId="87" fillId="64" borderId="138" applyNumberFormat="0" applyAlignment="0" applyProtection="0"/>
    <xf numFmtId="168" fontId="87" fillId="64" borderId="138" applyNumberFormat="0" applyAlignment="0" applyProtection="0"/>
    <xf numFmtId="168" fontId="87" fillId="64" borderId="138" applyNumberFormat="0" applyAlignment="0" applyProtection="0"/>
    <xf numFmtId="169" fontId="87" fillId="64" borderId="138" applyNumberFormat="0" applyAlignment="0" applyProtection="0"/>
    <xf numFmtId="168" fontId="87" fillId="64" borderId="138" applyNumberFormat="0" applyAlignment="0" applyProtection="0"/>
    <xf numFmtId="168" fontId="87" fillId="64" borderId="138" applyNumberFormat="0" applyAlignment="0" applyProtection="0"/>
    <xf numFmtId="169" fontId="87" fillId="64" borderId="138" applyNumberFormat="0" applyAlignment="0" applyProtection="0"/>
    <xf numFmtId="168" fontId="87" fillId="64" borderId="138" applyNumberFormat="0" applyAlignment="0" applyProtection="0"/>
    <xf numFmtId="0" fontId="85" fillId="64" borderId="138" applyNumberFormat="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168" fontId="96"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168" fontId="96"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169" fontId="96"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168" fontId="96" fillId="0" borderId="139" applyNumberFormat="0" applyFill="0" applyAlignment="0" applyProtection="0"/>
    <xf numFmtId="169" fontId="96" fillId="0" borderId="139" applyNumberFormat="0" applyFill="0" applyAlignment="0" applyProtection="0"/>
    <xf numFmtId="168" fontId="96" fillId="0" borderId="139" applyNumberFormat="0" applyFill="0" applyAlignment="0" applyProtection="0"/>
    <xf numFmtId="168" fontId="96" fillId="0" borderId="139" applyNumberFormat="0" applyFill="0" applyAlignment="0" applyProtection="0"/>
    <xf numFmtId="169" fontId="96" fillId="0" borderId="139" applyNumberFormat="0" applyFill="0" applyAlignment="0" applyProtection="0"/>
    <xf numFmtId="168" fontId="96" fillId="0" borderId="139" applyNumberFormat="0" applyFill="0" applyAlignment="0" applyProtection="0"/>
    <xf numFmtId="168" fontId="96" fillId="0" borderId="139" applyNumberFormat="0" applyFill="0" applyAlignment="0" applyProtection="0"/>
    <xf numFmtId="169" fontId="96" fillId="0" borderId="139" applyNumberFormat="0" applyFill="0" applyAlignment="0" applyProtection="0"/>
    <xf numFmtId="168" fontId="96" fillId="0" borderId="139" applyNumberFormat="0" applyFill="0" applyAlignment="0" applyProtection="0"/>
    <xf numFmtId="168" fontId="96" fillId="0" borderId="139" applyNumberFormat="0" applyFill="0" applyAlignment="0" applyProtection="0"/>
    <xf numFmtId="169" fontId="96" fillId="0" borderId="139" applyNumberFormat="0" applyFill="0" applyAlignment="0" applyProtection="0"/>
    <xf numFmtId="168" fontId="96" fillId="0" borderId="139" applyNumberFormat="0" applyFill="0" applyAlignment="0" applyProtection="0"/>
    <xf numFmtId="0" fontId="49" fillId="0" borderId="139" applyNumberFormat="0" applyFill="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168" fontId="87"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168" fontId="87"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169" fontId="87"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168" fontId="87" fillId="64" borderId="138" applyNumberFormat="0" applyAlignment="0" applyProtection="0"/>
    <xf numFmtId="169" fontId="87" fillId="64" borderId="138" applyNumberFormat="0" applyAlignment="0" applyProtection="0"/>
    <xf numFmtId="168" fontId="87" fillId="64" borderId="138" applyNumberFormat="0" applyAlignment="0" applyProtection="0"/>
    <xf numFmtId="168" fontId="87" fillId="64" borderId="138" applyNumberFormat="0" applyAlignment="0" applyProtection="0"/>
    <xf numFmtId="169" fontId="87" fillId="64" borderId="138" applyNumberFormat="0" applyAlignment="0" applyProtection="0"/>
    <xf numFmtId="168" fontId="87" fillId="64" borderId="138" applyNumberFormat="0" applyAlignment="0" applyProtection="0"/>
    <xf numFmtId="168" fontId="87" fillId="64" borderId="138" applyNumberFormat="0" applyAlignment="0" applyProtection="0"/>
    <xf numFmtId="169" fontId="87" fillId="64" borderId="138" applyNumberFormat="0" applyAlignment="0" applyProtection="0"/>
    <xf numFmtId="168" fontId="87" fillId="64" borderId="138" applyNumberFormat="0" applyAlignment="0" applyProtection="0"/>
    <xf numFmtId="168" fontId="87" fillId="64" borderId="138" applyNumberFormat="0" applyAlignment="0" applyProtection="0"/>
    <xf numFmtId="169" fontId="87" fillId="64" borderId="138" applyNumberFormat="0" applyAlignment="0" applyProtection="0"/>
    <xf numFmtId="168" fontId="87" fillId="64" borderId="138" applyNumberFormat="0" applyAlignment="0" applyProtection="0"/>
    <xf numFmtId="0" fontId="85" fillId="64" borderId="138" applyNumberFormat="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168" fontId="96"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168" fontId="96"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169" fontId="96"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168" fontId="96" fillId="0" borderId="139" applyNumberFormat="0" applyFill="0" applyAlignment="0" applyProtection="0"/>
    <xf numFmtId="169" fontId="96" fillId="0" borderId="139" applyNumberFormat="0" applyFill="0" applyAlignment="0" applyProtection="0"/>
    <xf numFmtId="168" fontId="96" fillId="0" borderId="139" applyNumberFormat="0" applyFill="0" applyAlignment="0" applyProtection="0"/>
    <xf numFmtId="168" fontId="96" fillId="0" borderId="139" applyNumberFormat="0" applyFill="0" applyAlignment="0" applyProtection="0"/>
    <xf numFmtId="169" fontId="96" fillId="0" borderId="139" applyNumberFormat="0" applyFill="0" applyAlignment="0" applyProtection="0"/>
    <xf numFmtId="168" fontId="96" fillId="0" borderId="139" applyNumberFormat="0" applyFill="0" applyAlignment="0" applyProtection="0"/>
    <xf numFmtId="168" fontId="96" fillId="0" borderId="139" applyNumberFormat="0" applyFill="0" applyAlignment="0" applyProtection="0"/>
    <xf numFmtId="169" fontId="96" fillId="0" borderId="139" applyNumberFormat="0" applyFill="0" applyAlignment="0" applyProtection="0"/>
    <xf numFmtId="168" fontId="96" fillId="0" borderId="139" applyNumberFormat="0" applyFill="0" applyAlignment="0" applyProtection="0"/>
    <xf numFmtId="168" fontId="96" fillId="0" borderId="139" applyNumberFormat="0" applyFill="0" applyAlignment="0" applyProtection="0"/>
    <xf numFmtId="169" fontId="96" fillId="0" borderId="139" applyNumberFormat="0" applyFill="0" applyAlignment="0" applyProtection="0"/>
    <xf numFmtId="168" fontId="96"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168" fontId="96" fillId="0" borderId="139" applyNumberFormat="0" applyFill="0" applyAlignment="0" applyProtection="0"/>
    <xf numFmtId="169" fontId="96" fillId="0" borderId="139" applyNumberFormat="0" applyFill="0" applyAlignment="0" applyProtection="0"/>
    <xf numFmtId="168" fontId="96" fillId="0" borderId="139" applyNumberFormat="0" applyFill="0" applyAlignment="0" applyProtection="0"/>
    <xf numFmtId="168" fontId="96" fillId="0" borderId="139" applyNumberFormat="0" applyFill="0" applyAlignment="0" applyProtection="0"/>
    <xf numFmtId="169" fontId="96" fillId="0" borderId="139" applyNumberFormat="0" applyFill="0" applyAlignment="0" applyProtection="0"/>
    <xf numFmtId="168" fontId="96" fillId="0" borderId="139" applyNumberFormat="0" applyFill="0" applyAlignment="0" applyProtection="0"/>
    <xf numFmtId="168" fontId="96" fillId="0" borderId="139" applyNumberFormat="0" applyFill="0" applyAlignment="0" applyProtection="0"/>
    <xf numFmtId="169" fontId="96" fillId="0" borderId="139" applyNumberFormat="0" applyFill="0" applyAlignment="0" applyProtection="0"/>
    <xf numFmtId="168" fontId="96" fillId="0" borderId="139" applyNumberFormat="0" applyFill="0" applyAlignment="0" applyProtection="0"/>
    <xf numFmtId="168" fontId="96" fillId="0" borderId="139" applyNumberFormat="0" applyFill="0" applyAlignment="0" applyProtection="0"/>
    <xf numFmtId="169" fontId="96" fillId="0" borderId="139" applyNumberFormat="0" applyFill="0" applyAlignment="0" applyProtection="0"/>
    <xf numFmtId="168" fontId="96"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169" fontId="96"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168" fontId="96"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168" fontId="96"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85" fillId="64" borderId="138" applyNumberFormat="0" applyAlignment="0" applyProtection="0"/>
    <xf numFmtId="168" fontId="87" fillId="64" borderId="138" applyNumberFormat="0" applyAlignment="0" applyProtection="0"/>
    <xf numFmtId="169" fontId="87" fillId="64" borderId="138" applyNumberFormat="0" applyAlignment="0" applyProtection="0"/>
    <xf numFmtId="168" fontId="87" fillId="64" borderId="138" applyNumberFormat="0" applyAlignment="0" applyProtection="0"/>
    <xf numFmtId="168" fontId="87" fillId="64" borderId="138" applyNumberFormat="0" applyAlignment="0" applyProtection="0"/>
    <xf numFmtId="169" fontId="87" fillId="64" borderId="138" applyNumberFormat="0" applyAlignment="0" applyProtection="0"/>
    <xf numFmtId="168" fontId="87" fillId="64" borderId="138" applyNumberFormat="0" applyAlignment="0" applyProtection="0"/>
    <xf numFmtId="168" fontId="87" fillId="64" borderId="138" applyNumberFormat="0" applyAlignment="0" applyProtection="0"/>
    <xf numFmtId="169" fontId="87" fillId="64" borderId="138" applyNumberFormat="0" applyAlignment="0" applyProtection="0"/>
    <xf numFmtId="168" fontId="87" fillId="64" borderId="138" applyNumberFormat="0" applyAlignment="0" applyProtection="0"/>
    <xf numFmtId="168" fontId="87" fillId="64" borderId="138" applyNumberFormat="0" applyAlignment="0" applyProtection="0"/>
    <xf numFmtId="169" fontId="87" fillId="64" borderId="138" applyNumberFormat="0" applyAlignment="0" applyProtection="0"/>
    <xf numFmtId="168" fontId="87"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169" fontId="87"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168" fontId="87"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168" fontId="87"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40" fillId="64" borderId="136" applyNumberFormat="0" applyAlignment="0" applyProtection="0"/>
    <xf numFmtId="0" fontId="49" fillId="0" borderId="139" applyNumberFormat="0" applyFill="0" applyAlignment="0" applyProtection="0"/>
    <xf numFmtId="168" fontId="96" fillId="0" borderId="139" applyNumberFormat="0" applyFill="0" applyAlignment="0" applyProtection="0"/>
    <xf numFmtId="169" fontId="96" fillId="0" borderId="139" applyNumberFormat="0" applyFill="0" applyAlignment="0" applyProtection="0"/>
    <xf numFmtId="168" fontId="96" fillId="0" borderId="139" applyNumberFormat="0" applyFill="0" applyAlignment="0" applyProtection="0"/>
    <xf numFmtId="168" fontId="96" fillId="0" borderId="139" applyNumberFormat="0" applyFill="0" applyAlignment="0" applyProtection="0"/>
    <xf numFmtId="169" fontId="96" fillId="0" borderId="139" applyNumberFormat="0" applyFill="0" applyAlignment="0" applyProtection="0"/>
    <xf numFmtId="168" fontId="96" fillId="0" borderId="139" applyNumberFormat="0" applyFill="0" applyAlignment="0" applyProtection="0"/>
    <xf numFmtId="168" fontId="96" fillId="0" borderId="139" applyNumberFormat="0" applyFill="0" applyAlignment="0" applyProtection="0"/>
    <xf numFmtId="169" fontId="96" fillId="0" borderId="139" applyNumberFormat="0" applyFill="0" applyAlignment="0" applyProtection="0"/>
    <xf numFmtId="168" fontId="96" fillId="0" borderId="139" applyNumberFormat="0" applyFill="0" applyAlignment="0" applyProtection="0"/>
    <xf numFmtId="168" fontId="96" fillId="0" borderId="139" applyNumberFormat="0" applyFill="0" applyAlignment="0" applyProtection="0"/>
    <xf numFmtId="169" fontId="96" fillId="0" borderId="139" applyNumberFormat="0" applyFill="0" applyAlignment="0" applyProtection="0"/>
    <xf numFmtId="168" fontId="96"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169" fontId="96"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168" fontId="96"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168" fontId="96"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85" fillId="64" borderId="138" applyNumberFormat="0" applyAlignment="0" applyProtection="0"/>
    <xf numFmtId="168" fontId="87" fillId="64" borderId="138" applyNumberFormat="0" applyAlignment="0" applyProtection="0"/>
    <xf numFmtId="169" fontId="87" fillId="64" borderId="138" applyNumberFormat="0" applyAlignment="0" applyProtection="0"/>
    <xf numFmtId="168" fontId="87" fillId="64" borderId="138" applyNumberFormat="0" applyAlignment="0" applyProtection="0"/>
    <xf numFmtId="168" fontId="87" fillId="64" borderId="138" applyNumberFormat="0" applyAlignment="0" applyProtection="0"/>
    <xf numFmtId="169" fontId="87" fillId="64" borderId="138" applyNumberFormat="0" applyAlignment="0" applyProtection="0"/>
    <xf numFmtId="168" fontId="87" fillId="64" borderId="138" applyNumberFormat="0" applyAlignment="0" applyProtection="0"/>
    <xf numFmtId="168" fontId="87" fillId="64" borderId="138" applyNumberFormat="0" applyAlignment="0" applyProtection="0"/>
    <xf numFmtId="169" fontId="87" fillId="64" borderId="138" applyNumberFormat="0" applyAlignment="0" applyProtection="0"/>
    <xf numFmtId="168" fontId="87" fillId="64" borderId="138" applyNumberFormat="0" applyAlignment="0" applyProtection="0"/>
    <xf numFmtId="168" fontId="87" fillId="64" borderId="138" applyNumberFormat="0" applyAlignment="0" applyProtection="0"/>
    <xf numFmtId="169" fontId="87" fillId="64" borderId="138" applyNumberFormat="0" applyAlignment="0" applyProtection="0"/>
    <xf numFmtId="168" fontId="87"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169" fontId="87"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168" fontId="87"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168" fontId="87"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40" fillId="64" borderId="136" applyNumberForma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 fillId="74" borderId="137" applyNumberFormat="0" applyFont="0" applyAlignment="0" applyProtection="0"/>
    <xf numFmtId="0" fontId="29"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168" fontId="42"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168" fontId="42"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169" fontId="42"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168" fontId="42" fillId="64" borderId="136" applyNumberFormat="0" applyAlignment="0" applyProtection="0"/>
    <xf numFmtId="169" fontId="42" fillId="64" borderId="136" applyNumberFormat="0" applyAlignment="0" applyProtection="0"/>
    <xf numFmtId="168" fontId="42" fillId="64" borderId="136" applyNumberFormat="0" applyAlignment="0" applyProtection="0"/>
    <xf numFmtId="168" fontId="42" fillId="64" borderId="136" applyNumberFormat="0" applyAlignment="0" applyProtection="0"/>
    <xf numFmtId="169" fontId="42" fillId="64" borderId="136" applyNumberFormat="0" applyAlignment="0" applyProtection="0"/>
    <xf numFmtId="168" fontId="42" fillId="64" borderId="136" applyNumberFormat="0" applyAlignment="0" applyProtection="0"/>
    <xf numFmtId="168" fontId="42" fillId="64" borderId="136" applyNumberFormat="0" applyAlignment="0" applyProtection="0"/>
    <xf numFmtId="169" fontId="42" fillId="64" borderId="136" applyNumberFormat="0" applyAlignment="0" applyProtection="0"/>
    <xf numFmtId="168" fontId="42" fillId="64" borderId="136" applyNumberFormat="0" applyAlignment="0" applyProtection="0"/>
    <xf numFmtId="168" fontId="42" fillId="64" borderId="136" applyNumberFormat="0" applyAlignment="0" applyProtection="0"/>
    <xf numFmtId="169" fontId="42" fillId="64" borderId="136" applyNumberFormat="0" applyAlignment="0" applyProtection="0"/>
    <xf numFmtId="168" fontId="42" fillId="64" borderId="136" applyNumberFormat="0" applyAlignment="0" applyProtection="0"/>
    <xf numFmtId="0" fontId="40" fillId="64"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168" fontId="70"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168" fontId="70"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169" fontId="70"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168" fontId="70" fillId="43" borderId="136" applyNumberFormat="0" applyAlignment="0" applyProtection="0"/>
    <xf numFmtId="169" fontId="70" fillId="43" borderId="136" applyNumberFormat="0" applyAlignment="0" applyProtection="0"/>
    <xf numFmtId="168" fontId="70" fillId="43" borderId="136" applyNumberFormat="0" applyAlignment="0" applyProtection="0"/>
    <xf numFmtId="168" fontId="70" fillId="43" borderId="136" applyNumberFormat="0" applyAlignment="0" applyProtection="0"/>
    <xf numFmtId="169" fontId="70" fillId="43" borderId="136" applyNumberFormat="0" applyAlignment="0" applyProtection="0"/>
    <xf numFmtId="168" fontId="70" fillId="43" borderId="136" applyNumberFormat="0" applyAlignment="0" applyProtection="0"/>
    <xf numFmtId="168" fontId="70" fillId="43" borderId="136" applyNumberFormat="0" applyAlignment="0" applyProtection="0"/>
    <xf numFmtId="169" fontId="70" fillId="43" borderId="136" applyNumberFormat="0" applyAlignment="0" applyProtection="0"/>
    <xf numFmtId="168" fontId="70" fillId="43" borderId="136" applyNumberFormat="0" applyAlignment="0" applyProtection="0"/>
    <xf numFmtId="168" fontId="70" fillId="43" borderId="136" applyNumberFormat="0" applyAlignment="0" applyProtection="0"/>
    <xf numFmtId="169" fontId="70" fillId="43" borderId="136" applyNumberFormat="0" applyAlignment="0" applyProtection="0"/>
    <xf numFmtId="168" fontId="70" fillId="43" borderId="136" applyNumberFormat="0" applyAlignment="0" applyProtection="0"/>
    <xf numFmtId="0" fontId="68" fillId="43" borderId="136" applyNumberFormat="0" applyAlignment="0" applyProtection="0"/>
    <xf numFmtId="0" fontId="68" fillId="43" borderId="136" applyNumberFormat="0" applyAlignment="0" applyProtection="0"/>
    <xf numFmtId="168" fontId="70" fillId="43" borderId="136" applyNumberFormat="0" applyAlignment="0" applyProtection="0"/>
    <xf numFmtId="169" fontId="70" fillId="43" borderId="136" applyNumberFormat="0" applyAlignment="0" applyProtection="0"/>
    <xf numFmtId="168" fontId="70" fillId="43" borderId="136" applyNumberFormat="0" applyAlignment="0" applyProtection="0"/>
    <xf numFmtId="168" fontId="70" fillId="43" borderId="136" applyNumberFormat="0" applyAlignment="0" applyProtection="0"/>
    <xf numFmtId="169" fontId="70" fillId="43" borderId="136" applyNumberFormat="0" applyAlignment="0" applyProtection="0"/>
    <xf numFmtId="168" fontId="70" fillId="43" borderId="136" applyNumberFormat="0" applyAlignment="0" applyProtection="0"/>
    <xf numFmtId="168" fontId="70" fillId="43" borderId="136" applyNumberFormat="0" applyAlignment="0" applyProtection="0"/>
    <xf numFmtId="169" fontId="70" fillId="43" borderId="136" applyNumberFormat="0" applyAlignment="0" applyProtection="0"/>
    <xf numFmtId="168" fontId="70" fillId="43" borderId="136" applyNumberFormat="0" applyAlignment="0" applyProtection="0"/>
    <xf numFmtId="168" fontId="70" fillId="43" borderId="136" applyNumberFormat="0" applyAlignment="0" applyProtection="0"/>
    <xf numFmtId="169" fontId="70" fillId="43" borderId="136" applyNumberFormat="0" applyAlignment="0" applyProtection="0"/>
    <xf numFmtId="168" fontId="70"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169" fontId="70"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168" fontId="70"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168" fontId="70"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168" fontId="42" fillId="64" borderId="136" applyNumberFormat="0" applyAlignment="0" applyProtection="0"/>
    <xf numFmtId="169" fontId="42" fillId="64" borderId="136" applyNumberFormat="0" applyAlignment="0" applyProtection="0"/>
    <xf numFmtId="169" fontId="42" fillId="64" borderId="136" applyNumberFormat="0" applyAlignment="0" applyProtection="0"/>
    <xf numFmtId="169" fontId="42"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169" fontId="42"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168" fontId="42"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9" fillId="74" borderId="137" applyNumberFormat="0" applyFon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49" fillId="0" borderId="139" applyNumberFormat="0" applyFill="0" applyAlignment="0" applyProtection="0"/>
    <xf numFmtId="0" fontId="49" fillId="0" borderId="139" applyNumberFormat="0" applyFill="0" applyAlignment="0" applyProtection="0"/>
    <xf numFmtId="168" fontId="96" fillId="0" borderId="139" applyNumberFormat="0" applyFill="0" applyAlignment="0" applyProtection="0"/>
    <xf numFmtId="0" fontId="2" fillId="74" borderId="137" applyNumberFormat="0" applyFont="0" applyAlignment="0" applyProtection="0"/>
    <xf numFmtId="0" fontId="40" fillId="64" borderId="136" applyNumberFormat="0" applyAlignment="0" applyProtection="0"/>
    <xf numFmtId="0" fontId="49" fillId="0" borderId="139" applyNumberFormat="0" applyFill="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49" fillId="0" borderId="139" applyNumberFormat="0" applyFill="0" applyAlignment="0" applyProtection="0"/>
    <xf numFmtId="0" fontId="40" fillId="64" borderId="136" applyNumberFormat="0" applyAlignment="0" applyProtection="0"/>
    <xf numFmtId="0" fontId="40" fillId="64" borderId="136" applyNumberFormat="0" applyAlignment="0" applyProtection="0"/>
    <xf numFmtId="169" fontId="42" fillId="64" borderId="136" applyNumberFormat="0" applyAlignment="0" applyProtection="0"/>
    <xf numFmtId="0" fontId="49" fillId="0" borderId="139" applyNumberFormat="0" applyFill="0" applyAlignment="0" applyProtection="0"/>
    <xf numFmtId="0" fontId="68" fillId="43" borderId="136" applyNumberFormat="0" applyAlignment="0" applyProtection="0"/>
    <xf numFmtId="168" fontId="70"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29" fillId="74" borderId="137" applyNumberFormat="0" applyFont="0" applyAlignment="0" applyProtection="0"/>
    <xf numFmtId="0" fontId="49" fillId="0" borderId="139" applyNumberFormat="0" applyFill="0" applyAlignment="0" applyProtection="0"/>
    <xf numFmtId="0" fontId="49" fillId="0" borderId="139" applyNumberFormat="0" applyFill="0" applyAlignment="0" applyProtection="0"/>
    <xf numFmtId="168" fontId="87" fillId="64" borderId="138" applyNumberFormat="0" applyAlignment="0" applyProtection="0"/>
    <xf numFmtId="0" fontId="85" fillId="64" borderId="138" applyNumberFormat="0" applyAlignment="0" applyProtection="0"/>
    <xf numFmtId="0" fontId="49" fillId="0" borderId="139" applyNumberFormat="0" applyFill="0" applyAlignment="0" applyProtection="0"/>
    <xf numFmtId="0" fontId="49" fillId="0" borderId="139" applyNumberFormat="0" applyFill="0" applyAlignment="0" applyProtection="0"/>
    <xf numFmtId="168" fontId="96" fillId="0" borderId="139" applyNumberFormat="0" applyFill="0" applyAlignment="0" applyProtection="0"/>
    <xf numFmtId="0" fontId="40" fillId="64" borderId="136" applyNumberFormat="0" applyAlignment="0" applyProtection="0"/>
    <xf numFmtId="0" fontId="40" fillId="64" borderId="136" applyNumberFormat="0" applyAlignment="0" applyProtection="0"/>
    <xf numFmtId="0" fontId="85" fillId="64" borderId="138" applyNumberFormat="0" applyAlignment="0" applyProtection="0"/>
    <xf numFmtId="0" fontId="68" fillId="43" borderId="136" applyNumberFormat="0" applyAlignment="0" applyProtection="0"/>
    <xf numFmtId="0" fontId="85" fillId="64" borderId="138" applyNumberFormat="0" applyAlignment="0" applyProtection="0"/>
    <xf numFmtId="168" fontId="42" fillId="64" borderId="136" applyNumberFormat="0" applyAlignment="0" applyProtection="0"/>
    <xf numFmtId="0" fontId="49" fillId="0" borderId="139" applyNumberFormat="0" applyFill="0" applyAlignment="0" applyProtection="0"/>
    <xf numFmtId="0" fontId="49" fillId="0" borderId="139" applyNumberFormat="0" applyFill="0" applyAlignment="0" applyProtection="0"/>
    <xf numFmtId="168" fontId="96" fillId="0" borderId="139" applyNumberFormat="0" applyFill="0" applyAlignment="0" applyProtection="0"/>
    <xf numFmtId="0" fontId="49" fillId="0" borderId="139" applyNumberFormat="0" applyFill="0" applyAlignment="0" applyProtection="0"/>
    <xf numFmtId="0" fontId="40" fillId="64" borderId="136" applyNumberFormat="0" applyAlignment="0" applyProtection="0"/>
    <xf numFmtId="0" fontId="2" fillId="74" borderId="137" applyNumberFormat="0" applyFont="0" applyAlignment="0" applyProtection="0"/>
    <xf numFmtId="0" fontId="29" fillId="74" borderId="137" applyNumberFormat="0" applyFont="0" applyAlignment="0" applyProtection="0"/>
    <xf numFmtId="0" fontId="2" fillId="74" borderId="137" applyNumberFormat="0" applyFont="0" applyAlignment="0" applyProtection="0"/>
    <xf numFmtId="0" fontId="85" fillId="64" borderId="138" applyNumberFormat="0" applyAlignment="0" applyProtection="0"/>
    <xf numFmtId="0" fontId="49" fillId="0" borderId="139" applyNumberFormat="0" applyFill="0" applyAlignment="0" applyProtection="0"/>
    <xf numFmtId="0" fontId="29" fillId="74" borderId="137" applyNumberFormat="0" applyFont="0" applyAlignment="0" applyProtection="0"/>
    <xf numFmtId="169" fontId="87" fillId="64" borderId="138" applyNumberFormat="0" applyAlignment="0" applyProtection="0"/>
    <xf numFmtId="0" fontId="40" fillId="64"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2" fillId="74" borderId="137" applyNumberFormat="0" applyFont="0" applyAlignment="0" applyProtection="0"/>
    <xf numFmtId="0" fontId="2" fillId="74" borderId="137" applyNumberFormat="0" applyFont="0" applyAlignment="0" applyProtection="0"/>
    <xf numFmtId="0" fontId="49" fillId="0" borderId="139" applyNumberFormat="0" applyFill="0" applyAlignment="0" applyProtection="0"/>
    <xf numFmtId="168" fontId="87" fillId="64" borderId="138" applyNumberFormat="0" applyAlignment="0" applyProtection="0"/>
    <xf numFmtId="168" fontId="96" fillId="0" borderId="139" applyNumberFormat="0" applyFill="0" applyAlignment="0" applyProtection="0"/>
    <xf numFmtId="0" fontId="85" fillId="64" borderId="138" applyNumberFormat="0" applyAlignment="0" applyProtection="0"/>
    <xf numFmtId="0" fontId="85" fillId="64" borderId="138" applyNumberFormat="0" applyAlignment="0" applyProtection="0"/>
    <xf numFmtId="0" fontId="49" fillId="0" borderId="139" applyNumberFormat="0" applyFill="0" applyAlignment="0" applyProtection="0"/>
    <xf numFmtId="168" fontId="87" fillId="64" borderId="138" applyNumberFormat="0" applyAlignment="0" applyProtection="0"/>
    <xf numFmtId="0" fontId="85" fillId="64" borderId="138" applyNumberFormat="0" applyAlignment="0" applyProtection="0"/>
    <xf numFmtId="0" fontId="40" fillId="64" borderId="136" applyNumberFormat="0" applyAlignment="0" applyProtection="0"/>
    <xf numFmtId="0" fontId="2" fillId="74" borderId="137" applyNumberFormat="0" applyFont="0" applyAlignment="0" applyProtection="0"/>
    <xf numFmtId="0" fontId="2" fillId="74" borderId="137" applyNumberFormat="0" applyFont="0" applyAlignment="0" applyProtection="0"/>
    <xf numFmtId="0" fontId="40" fillId="64" borderId="136" applyNumberFormat="0" applyAlignment="0" applyProtection="0"/>
    <xf numFmtId="0" fontId="29" fillId="74" borderId="137" applyNumberFormat="0" applyFont="0" applyAlignment="0" applyProtection="0"/>
    <xf numFmtId="0" fontId="40" fillId="64" borderId="136" applyNumberFormat="0" applyAlignment="0" applyProtection="0"/>
    <xf numFmtId="0" fontId="49" fillId="0" borderId="139" applyNumberFormat="0" applyFill="0" applyAlignment="0" applyProtection="0"/>
    <xf numFmtId="0" fontId="49" fillId="0" borderId="139" applyNumberFormat="0" applyFill="0" applyAlignment="0" applyProtection="0"/>
    <xf numFmtId="0" fontId="29" fillId="74" borderId="137" applyNumberFormat="0" applyFont="0" applyAlignment="0" applyProtection="0"/>
    <xf numFmtId="0" fontId="85" fillId="64" borderId="138" applyNumberFormat="0" applyAlignment="0" applyProtection="0"/>
    <xf numFmtId="0" fontId="85" fillId="64" borderId="138" applyNumberFormat="0" applyAlignment="0" applyProtection="0"/>
    <xf numFmtId="169" fontId="96" fillId="0" borderId="139" applyNumberFormat="0" applyFill="0" applyAlignment="0" applyProtection="0"/>
    <xf numFmtId="0" fontId="85" fillId="64" borderId="138" applyNumberFormat="0" applyAlignment="0" applyProtection="0"/>
    <xf numFmtId="0" fontId="40" fillId="64" borderId="136" applyNumberFormat="0" applyAlignment="0" applyProtection="0"/>
    <xf numFmtId="0" fontId="40" fillId="64" borderId="136" applyNumberFormat="0" applyAlignment="0" applyProtection="0"/>
    <xf numFmtId="168" fontId="42" fillId="64" borderId="136" applyNumberFormat="0" applyAlignment="0" applyProtection="0"/>
    <xf numFmtId="0" fontId="40" fillId="64" borderId="136" applyNumberFormat="0" applyAlignment="0" applyProtection="0"/>
    <xf numFmtId="0" fontId="68" fillId="43" borderId="136" applyNumberFormat="0" applyAlignment="0" applyProtection="0"/>
    <xf numFmtId="168" fontId="70"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168" fontId="42" fillId="64" borderId="136" applyNumberFormat="0" applyAlignment="0" applyProtection="0"/>
    <xf numFmtId="169" fontId="96"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85" fillId="64" borderId="138" applyNumberFormat="0" applyAlignment="0" applyProtection="0"/>
    <xf numFmtId="0" fontId="85" fillId="64" borderId="138" applyNumberFormat="0" applyAlignment="0" applyProtection="0"/>
    <xf numFmtId="169" fontId="96" fillId="0" borderId="139" applyNumberFormat="0" applyFill="0" applyAlignment="0" applyProtection="0"/>
    <xf numFmtId="0" fontId="49" fillId="0" borderId="139" applyNumberFormat="0" applyFill="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168" fontId="96" fillId="0" borderId="139" applyNumberFormat="0" applyFill="0" applyAlignment="0" applyProtection="0"/>
    <xf numFmtId="0" fontId="2" fillId="74" borderId="137" applyNumberFormat="0" applyFont="0" applyAlignment="0" applyProtection="0"/>
    <xf numFmtId="0" fontId="68" fillId="43" borderId="136" applyNumberFormat="0" applyAlignment="0" applyProtection="0"/>
    <xf numFmtId="0" fontId="29" fillId="74" borderId="137" applyNumberFormat="0" applyFont="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2"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 fillId="74" borderId="137" applyNumberFormat="0" applyFont="0" applyAlignment="0" applyProtection="0"/>
    <xf numFmtId="0" fontId="85" fillId="64" borderId="138" applyNumberFormat="0" applyAlignment="0" applyProtection="0"/>
    <xf numFmtId="0" fontId="49" fillId="0" borderId="139" applyNumberFormat="0" applyFill="0" applyAlignment="0" applyProtection="0"/>
    <xf numFmtId="0" fontId="49" fillId="0" borderId="139" applyNumberFormat="0" applyFill="0" applyAlignment="0" applyProtection="0"/>
    <xf numFmtId="0" fontId="29" fillId="74" borderId="137" applyNumberFormat="0" applyFont="0" applyAlignment="0" applyProtection="0"/>
    <xf numFmtId="0" fontId="85" fillId="64" borderId="138" applyNumberFormat="0" applyAlignment="0" applyProtection="0"/>
    <xf numFmtId="0" fontId="49" fillId="0" borderId="139" applyNumberFormat="0" applyFill="0" applyAlignment="0" applyProtection="0"/>
    <xf numFmtId="0" fontId="40" fillId="64" borderId="136" applyNumberFormat="0" applyAlignment="0" applyProtection="0"/>
    <xf numFmtId="0" fontId="49" fillId="0" borderId="139" applyNumberFormat="0" applyFill="0" applyAlignment="0" applyProtection="0"/>
    <xf numFmtId="0" fontId="40" fillId="64" borderId="136" applyNumberFormat="0" applyAlignment="0" applyProtection="0"/>
    <xf numFmtId="0" fontId="68" fillId="43" borderId="136" applyNumberFormat="0" applyAlignment="0" applyProtection="0"/>
    <xf numFmtId="0" fontId="68" fillId="43" borderId="136" applyNumberFormat="0" applyAlignment="0" applyProtection="0"/>
    <xf numFmtId="169" fontId="70"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29" fillId="74" borderId="137" applyNumberFormat="0" applyFont="0" applyAlignment="0" applyProtection="0"/>
    <xf numFmtId="168" fontId="96"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85" fillId="64" borderId="138" applyNumberFormat="0" applyAlignment="0" applyProtection="0"/>
    <xf numFmtId="0" fontId="85" fillId="64" borderId="138" applyNumberFormat="0" applyAlignment="0" applyProtection="0"/>
    <xf numFmtId="0" fontId="49" fillId="0" borderId="139" applyNumberFormat="0" applyFill="0" applyAlignment="0" applyProtection="0"/>
    <xf numFmtId="0" fontId="49" fillId="0" borderId="139" applyNumberFormat="0" applyFill="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168" fontId="70" fillId="43" borderId="136" applyNumberFormat="0" applyAlignment="0" applyProtection="0"/>
    <xf numFmtId="169" fontId="70" fillId="43" borderId="136" applyNumberFormat="0" applyAlignment="0" applyProtection="0"/>
    <xf numFmtId="0" fontId="68" fillId="43" borderId="136" applyNumberFormat="0" applyAlignment="0" applyProtection="0"/>
    <xf numFmtId="0" fontId="68" fillId="43" borderId="136" applyNumberFormat="0" applyAlignment="0" applyProtection="0"/>
    <xf numFmtId="169" fontId="70" fillId="43" borderId="136" applyNumberFormat="0" applyAlignment="0" applyProtection="0"/>
    <xf numFmtId="0" fontId="68" fillId="43" borderId="136" applyNumberFormat="0" applyAlignment="0" applyProtection="0"/>
    <xf numFmtId="168" fontId="42" fillId="64" borderId="136" applyNumberFormat="0" applyAlignment="0" applyProtection="0"/>
    <xf numFmtId="0" fontId="40" fillId="64" borderId="136" applyNumberFormat="0" applyAlignment="0" applyProtection="0"/>
    <xf numFmtId="0" fontId="2"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168" fontId="42" fillId="64" borderId="136" applyNumberFormat="0" applyAlignment="0" applyProtection="0"/>
    <xf numFmtId="168" fontId="42"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49" fillId="0" borderId="139" applyNumberFormat="0" applyFill="0" applyAlignment="0" applyProtection="0"/>
    <xf numFmtId="0" fontId="29" fillId="74" borderId="137" applyNumberFormat="0" applyFont="0" applyAlignment="0" applyProtection="0"/>
    <xf numFmtId="169" fontId="87" fillId="64" borderId="138" applyNumberFormat="0" applyAlignment="0" applyProtection="0"/>
    <xf numFmtId="0" fontId="2" fillId="74" borderId="137" applyNumberFormat="0" applyFont="0" applyAlignment="0" applyProtection="0"/>
    <xf numFmtId="0" fontId="40" fillId="64" borderId="136" applyNumberFormat="0" applyAlignment="0" applyProtection="0"/>
    <xf numFmtId="0" fontId="49" fillId="0" borderId="139" applyNumberFormat="0" applyFill="0" applyAlignment="0" applyProtection="0"/>
    <xf numFmtId="169" fontId="96" fillId="0" borderId="139" applyNumberFormat="0" applyFill="0" applyAlignment="0" applyProtection="0"/>
    <xf numFmtId="0" fontId="49" fillId="0" borderId="139" applyNumberFormat="0" applyFill="0" applyAlignment="0" applyProtection="0"/>
    <xf numFmtId="168" fontId="87" fillId="64" borderId="138" applyNumberFormat="0" applyAlignment="0" applyProtection="0"/>
    <xf numFmtId="0" fontId="49" fillId="0" borderId="139" applyNumberFormat="0" applyFill="0" applyAlignment="0" applyProtection="0"/>
    <xf numFmtId="0" fontId="85" fillId="64" borderId="138" applyNumberFormat="0" applyAlignment="0" applyProtection="0"/>
    <xf numFmtId="0" fontId="85" fillId="64" borderId="138" applyNumberFormat="0" applyAlignment="0" applyProtection="0"/>
    <xf numFmtId="0" fontId="2" fillId="74" borderId="137" applyNumberFormat="0" applyFont="0" applyAlignment="0" applyProtection="0"/>
    <xf numFmtId="0" fontId="29" fillId="74" borderId="137" applyNumberFormat="0" applyFont="0" applyAlignment="0" applyProtection="0"/>
    <xf numFmtId="0" fontId="40" fillId="64" borderId="136" applyNumberFormat="0" applyAlignment="0" applyProtection="0"/>
    <xf numFmtId="0" fontId="29" fillId="74" borderId="132" applyNumberFormat="0" applyFont="0" applyAlignment="0" applyProtection="0"/>
    <xf numFmtId="168" fontId="96" fillId="0" borderId="139" applyNumberFormat="0" applyFill="0" applyAlignment="0" applyProtection="0"/>
    <xf numFmtId="0" fontId="40" fillId="64" borderId="136" applyNumberFormat="0" applyAlignment="0" applyProtection="0"/>
    <xf numFmtId="169" fontId="42"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 fillId="74" borderId="137" applyNumberFormat="0" applyFon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49" fillId="0" borderId="139" applyNumberFormat="0" applyFill="0" applyAlignment="0" applyProtection="0"/>
    <xf numFmtId="0" fontId="49" fillId="0" borderId="139" applyNumberFormat="0" applyFill="0" applyAlignment="0" applyProtection="0"/>
    <xf numFmtId="169" fontId="96" fillId="0" borderId="139" applyNumberFormat="0" applyFill="0" applyAlignment="0" applyProtection="0"/>
    <xf numFmtId="0" fontId="85" fillId="64" borderId="138" applyNumberFormat="0" applyAlignment="0" applyProtection="0"/>
    <xf numFmtId="0" fontId="85" fillId="64" borderId="138" applyNumberFormat="0" applyAlignment="0" applyProtection="0"/>
    <xf numFmtId="168" fontId="87" fillId="64" borderId="138" applyNumberFormat="0" applyAlignment="0" applyProtection="0"/>
    <xf numFmtId="0" fontId="68" fillId="43" borderId="136" applyNumberFormat="0" applyAlignment="0" applyProtection="0"/>
    <xf numFmtId="0" fontId="40" fillId="64" borderId="136" applyNumberFormat="0" applyAlignment="0" applyProtection="0"/>
    <xf numFmtId="0" fontId="85" fillId="64" borderId="138" applyNumberFormat="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168" fontId="96" fillId="0" borderId="139" applyNumberFormat="0" applyFill="0" applyAlignment="0" applyProtection="0"/>
    <xf numFmtId="0" fontId="85" fillId="64" borderId="138" applyNumberFormat="0" applyAlignment="0" applyProtection="0"/>
    <xf numFmtId="168" fontId="87" fillId="64" borderId="138" applyNumberFormat="0" applyAlignment="0" applyProtection="0"/>
    <xf numFmtId="0" fontId="85" fillId="64" borderId="138" applyNumberFormat="0" applyAlignment="0" applyProtection="0"/>
    <xf numFmtId="0" fontId="49" fillId="0" borderId="139" applyNumberFormat="0" applyFill="0" applyAlignment="0" applyProtection="0"/>
    <xf numFmtId="0" fontId="2" fillId="74" borderId="137" applyNumberFormat="0" applyFont="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85" fillId="64" borderId="138" applyNumberFormat="0" applyAlignment="0" applyProtection="0"/>
    <xf numFmtId="0" fontId="49" fillId="0" borderId="139" applyNumberFormat="0" applyFill="0" applyAlignment="0" applyProtection="0"/>
    <xf numFmtId="0" fontId="49" fillId="0" borderId="139" applyNumberFormat="0" applyFill="0" applyAlignment="0" applyProtection="0"/>
    <xf numFmtId="0" fontId="85" fillId="64" borderId="138" applyNumberFormat="0" applyAlignment="0" applyProtection="0"/>
    <xf numFmtId="0" fontId="49" fillId="0" borderId="139" applyNumberFormat="0" applyFill="0" applyAlignment="0" applyProtection="0"/>
    <xf numFmtId="0" fontId="49" fillId="0" borderId="139" applyNumberFormat="0" applyFill="0" applyAlignment="0" applyProtection="0"/>
    <xf numFmtId="0" fontId="85" fillId="64" borderId="138" applyNumberFormat="0" applyAlignment="0" applyProtection="0"/>
    <xf numFmtId="0" fontId="29" fillId="74" borderId="137" applyNumberFormat="0" applyFont="0" applyAlignment="0" applyProtection="0"/>
    <xf numFmtId="0" fontId="29" fillId="74" borderId="137" applyNumberFormat="0" applyFon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168" fontId="96" fillId="0" borderId="139" applyNumberFormat="0" applyFill="0" applyAlignment="0" applyProtection="0"/>
    <xf numFmtId="0" fontId="85" fillId="64" borderId="138" applyNumberFormat="0" applyAlignment="0" applyProtection="0"/>
    <xf numFmtId="0" fontId="49" fillId="0" borderId="139" applyNumberFormat="0" applyFill="0" applyAlignment="0" applyProtection="0"/>
    <xf numFmtId="0" fontId="49" fillId="0" borderId="139" applyNumberFormat="0" applyFill="0" applyAlignment="0" applyProtection="0"/>
    <xf numFmtId="0" fontId="29" fillId="74" borderId="137" applyNumberFormat="0" applyFon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29" fillId="74" borderId="137" applyNumberFormat="0" applyFont="0" applyAlignment="0" applyProtection="0"/>
    <xf numFmtId="0" fontId="29" fillId="74" borderId="137" applyNumberFormat="0" applyFon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40" fillId="64" borderId="136" applyNumberFormat="0" applyAlignment="0" applyProtection="0"/>
    <xf numFmtId="0" fontId="85" fillId="64" borderId="138" applyNumberFormat="0" applyAlignment="0" applyProtection="0"/>
    <xf numFmtId="0" fontId="49" fillId="0" borderId="139" applyNumberFormat="0" applyFill="0" applyAlignment="0" applyProtection="0"/>
    <xf numFmtId="0" fontId="40" fillId="64" borderId="136" applyNumberFormat="0" applyAlignment="0" applyProtection="0"/>
    <xf numFmtId="0" fontId="68" fillId="43" borderId="136" applyNumberFormat="0" applyAlignment="0" applyProtection="0"/>
    <xf numFmtId="0" fontId="68" fillId="43" borderId="136" applyNumberFormat="0" applyAlignment="0" applyProtection="0"/>
    <xf numFmtId="0" fontId="40" fillId="64" borderId="136" applyNumberFormat="0" applyAlignment="0" applyProtection="0"/>
    <xf numFmtId="0" fontId="49" fillId="0" borderId="139" applyNumberFormat="0" applyFill="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49" fillId="0" borderId="139" applyNumberFormat="0" applyFill="0" applyAlignment="0" applyProtection="0"/>
    <xf numFmtId="0" fontId="49" fillId="0" borderId="139" applyNumberFormat="0" applyFill="0" applyAlignment="0" applyProtection="0"/>
    <xf numFmtId="169" fontId="87"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40" fillId="64" borderId="136" applyNumberFormat="0" applyAlignment="0" applyProtection="0"/>
    <xf numFmtId="0" fontId="40" fillId="64" borderId="136" applyNumberFormat="0" applyAlignment="0" applyProtection="0"/>
    <xf numFmtId="168" fontId="70" fillId="43" borderId="136" applyNumberFormat="0" applyAlignment="0" applyProtection="0"/>
    <xf numFmtId="0" fontId="68" fillId="43" borderId="136" applyNumberFormat="0" applyAlignment="0" applyProtection="0"/>
    <xf numFmtId="0" fontId="85" fillId="64" borderId="138" applyNumberFormat="0" applyAlignment="0" applyProtection="0"/>
    <xf numFmtId="0" fontId="49" fillId="0" borderId="139" applyNumberFormat="0" applyFill="0" applyAlignment="0" applyProtection="0"/>
    <xf numFmtId="168" fontId="42"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9" fillId="0" borderId="139" applyNumberFormat="0" applyFill="0" applyAlignment="0" applyProtection="0"/>
    <xf numFmtId="0" fontId="49" fillId="0" borderId="139" applyNumberFormat="0" applyFill="0" applyAlignment="0" applyProtection="0"/>
    <xf numFmtId="169" fontId="87"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49" fillId="0" borderId="139" applyNumberFormat="0" applyFill="0" applyAlignment="0" applyProtection="0"/>
    <xf numFmtId="0" fontId="49" fillId="0" borderId="139" applyNumberFormat="0" applyFill="0" applyAlignment="0" applyProtection="0"/>
    <xf numFmtId="0" fontId="40" fillId="64" borderId="136" applyNumberFormat="0" applyAlignment="0" applyProtection="0"/>
    <xf numFmtId="0" fontId="40" fillId="64" borderId="136" applyNumberFormat="0" applyAlignment="0" applyProtection="0"/>
    <xf numFmtId="168" fontId="70" fillId="43" borderId="136" applyNumberFormat="0" applyAlignment="0" applyProtection="0"/>
    <xf numFmtId="0" fontId="68" fillId="43" borderId="136" applyNumberFormat="0" applyAlignment="0" applyProtection="0"/>
    <xf numFmtId="169" fontId="70"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49" fillId="0" borderId="139" applyNumberFormat="0" applyFill="0" applyAlignment="0" applyProtection="0"/>
    <xf numFmtId="0" fontId="49" fillId="0" borderId="139" applyNumberFormat="0" applyFill="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49" fillId="0" borderId="139" applyNumberFormat="0" applyFill="0" applyAlignment="0" applyProtection="0"/>
    <xf numFmtId="168" fontId="42"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29" fillId="74" borderId="137" applyNumberFormat="0" applyFont="0" applyAlignment="0" applyProtection="0"/>
    <xf numFmtId="0" fontId="29" fillId="74" borderId="137" applyNumberFormat="0" applyFont="0" applyAlignment="0" applyProtection="0"/>
    <xf numFmtId="0" fontId="40" fillId="64" borderId="136" applyNumberFormat="0" applyAlignment="0" applyProtection="0"/>
    <xf numFmtId="0" fontId="40" fillId="64" borderId="136" applyNumberFormat="0" applyAlignment="0" applyProtection="0"/>
    <xf numFmtId="169" fontId="42" fillId="64" borderId="136" applyNumberForma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168" fontId="96" fillId="0" borderId="139" applyNumberFormat="0" applyFill="0" applyAlignment="0" applyProtection="0"/>
    <xf numFmtId="0" fontId="49" fillId="0" borderId="139" applyNumberFormat="0" applyFill="0" applyAlignment="0" applyProtection="0"/>
    <xf numFmtId="0" fontId="2" fillId="74" borderId="137" applyNumberFormat="0" applyFont="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168" fontId="87"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168" fontId="87" fillId="64" borderId="138" applyNumberFormat="0" applyAlignment="0" applyProtection="0"/>
    <xf numFmtId="0" fontId="2" fillId="74" borderId="137" applyNumberFormat="0" applyFont="0" applyAlignment="0" applyProtection="0"/>
    <xf numFmtId="169" fontId="96"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169" fontId="96"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168" fontId="87" fillId="64" borderId="138" applyNumberFormat="0" applyAlignment="0" applyProtection="0"/>
    <xf numFmtId="169" fontId="87"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168" fontId="87"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29"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3" fontId="2" fillId="75" borderId="128" applyFont="0">
      <alignment horizontal="right" vertical="center"/>
      <protection locked="0"/>
    </xf>
    <xf numFmtId="0" fontId="29" fillId="74" borderId="132" applyNumberFormat="0" applyFont="0" applyAlignment="0" applyProtection="0"/>
    <xf numFmtId="9" fontId="2" fillId="0" borderId="0" applyFont="0" applyFill="0" applyBorder="0" applyAlignment="0" applyProtection="0"/>
    <xf numFmtId="0" fontId="29" fillId="74" borderId="132" applyNumberFormat="0" applyFont="0" applyAlignment="0" applyProtection="0"/>
    <xf numFmtId="0" fontId="29" fillId="74" borderId="137" applyNumberFormat="0" applyFont="0" applyAlignment="0" applyProtection="0"/>
    <xf numFmtId="168" fontId="96" fillId="0" borderId="139" applyNumberFormat="0" applyFill="0" applyAlignment="0" applyProtection="0"/>
    <xf numFmtId="168" fontId="96"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168" fontId="96" fillId="0" borderId="139" applyNumberFormat="0" applyFill="0" applyAlignment="0" applyProtection="0"/>
    <xf numFmtId="168" fontId="42" fillId="64" borderId="136" applyNumberFormat="0" applyAlignment="0" applyProtection="0"/>
    <xf numFmtId="0" fontId="29" fillId="74" borderId="137" applyNumberFormat="0" applyFont="0" applyAlignment="0" applyProtection="0"/>
    <xf numFmtId="0" fontId="40" fillId="64" borderId="136" applyNumberFormat="0" applyAlignment="0" applyProtection="0"/>
    <xf numFmtId="0" fontId="29" fillId="74" borderId="137" applyNumberFormat="0" applyFont="0" applyAlignment="0" applyProtection="0"/>
    <xf numFmtId="0" fontId="29" fillId="74" borderId="137" applyNumberFormat="0" applyFon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49" fillId="0" borderId="139" applyNumberFormat="0" applyFill="0" applyAlignment="0" applyProtection="0"/>
    <xf numFmtId="168" fontId="96" fillId="0" borderId="139" applyNumberFormat="0" applyFill="0" applyAlignment="0" applyProtection="0"/>
    <xf numFmtId="0" fontId="2" fillId="74" borderId="137" applyNumberFormat="0" applyFont="0" applyAlignment="0" applyProtection="0"/>
    <xf numFmtId="0" fontId="2" fillId="74" borderId="137" applyNumberFormat="0" applyFont="0" applyAlignment="0" applyProtection="0"/>
    <xf numFmtId="0" fontId="49" fillId="0" borderId="139" applyNumberFormat="0" applyFill="0" applyAlignment="0" applyProtection="0"/>
    <xf numFmtId="0" fontId="49" fillId="0" borderId="139" applyNumberFormat="0" applyFill="0" applyAlignment="0" applyProtection="0"/>
    <xf numFmtId="169" fontId="87" fillId="64" borderId="138" applyNumberFormat="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169" fontId="42" fillId="64"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168" fontId="70" fillId="43" borderId="136" applyNumberFormat="0" applyAlignment="0" applyProtection="0"/>
    <xf numFmtId="169" fontId="70"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2" fillId="74" borderId="137" applyNumberFormat="0" applyFont="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168" fontId="87"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168" fontId="42" fillId="64" borderId="136" applyNumberFormat="0" applyAlignment="0" applyProtection="0"/>
    <xf numFmtId="168" fontId="42" fillId="64"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169" fontId="70"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168" fontId="70" fillId="43" borderId="136" applyNumberFormat="0" applyAlignment="0" applyProtection="0"/>
    <xf numFmtId="168" fontId="70" fillId="43" borderId="136" applyNumberFormat="0" applyAlignment="0" applyProtection="0"/>
    <xf numFmtId="168" fontId="70" fillId="43" borderId="136" applyNumberFormat="0" applyAlignment="0" applyProtection="0"/>
    <xf numFmtId="169" fontId="70" fillId="43" borderId="136" applyNumberFormat="0" applyAlignment="0" applyProtection="0"/>
    <xf numFmtId="0" fontId="68" fillId="43" borderId="136" applyNumberFormat="0" applyAlignment="0" applyProtection="0"/>
    <xf numFmtId="168" fontId="70"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29" fillId="74" borderId="137" applyNumberFormat="0" applyFont="0" applyAlignment="0" applyProtection="0"/>
    <xf numFmtId="0" fontId="2" fillId="74" borderId="137" applyNumberFormat="0" applyFont="0" applyAlignment="0" applyProtection="0"/>
    <xf numFmtId="169" fontId="42"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40" fillId="64" borderId="136" applyNumberFormat="0" applyAlignment="0" applyProtection="0"/>
    <xf numFmtId="0" fontId="40" fillId="64" borderId="136" applyNumberFormat="0" applyAlignment="0" applyProtection="0"/>
    <xf numFmtId="0" fontId="56" fillId="0" borderId="140">
      <alignment horizontal="left" vertical="center"/>
    </xf>
    <xf numFmtId="0" fontId="2"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 fillId="74" borderId="137" applyNumberFormat="0" applyFont="0" applyAlignment="0" applyProtection="0"/>
    <xf numFmtId="168" fontId="96" fillId="0" borderId="139" applyNumberFormat="0" applyFill="0" applyAlignment="0" applyProtection="0"/>
    <xf numFmtId="168" fontId="96"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168" fontId="96" fillId="0" borderId="139" applyNumberFormat="0" applyFill="0" applyAlignment="0" applyProtection="0"/>
    <xf numFmtId="168" fontId="87" fillId="64" borderId="138" applyNumberFormat="0" applyAlignment="0" applyProtection="0"/>
    <xf numFmtId="168" fontId="87"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169" fontId="87" fillId="64" borderId="138" applyNumberFormat="0" applyAlignment="0" applyProtection="0"/>
    <xf numFmtId="0" fontId="85" fillId="64" borderId="138" applyNumberFormat="0" applyAlignment="0" applyProtection="0"/>
    <xf numFmtId="0" fontId="2" fillId="74" borderId="137" applyNumberFormat="0" applyFont="0" applyAlignment="0" applyProtection="0"/>
    <xf numFmtId="168" fontId="96" fillId="0" borderId="139" applyNumberFormat="0" applyFill="0" applyAlignment="0" applyProtection="0"/>
    <xf numFmtId="168" fontId="96"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168" fontId="96"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168" fontId="87" fillId="64" borderId="138" applyNumberFormat="0" applyAlignment="0" applyProtection="0"/>
    <xf numFmtId="169" fontId="87" fillId="64" borderId="138" applyNumberFormat="0" applyAlignment="0" applyProtection="0"/>
    <xf numFmtId="168" fontId="87" fillId="64" borderId="138" applyNumberFormat="0" applyAlignment="0" applyProtection="0"/>
    <xf numFmtId="168" fontId="87" fillId="64" borderId="138" applyNumberFormat="0" applyAlignment="0" applyProtection="0"/>
    <xf numFmtId="168" fontId="87" fillId="64" borderId="138" applyNumberFormat="0" applyAlignment="0" applyProtection="0"/>
    <xf numFmtId="169" fontId="87"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169" fontId="87"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168" fontId="87" fillId="64" borderId="138" applyNumberFormat="0" applyAlignment="0" applyProtection="0"/>
    <xf numFmtId="0" fontId="85" fillId="64" borderId="138" applyNumberForma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168" fontId="42" fillId="64" borderId="136" applyNumberFormat="0" applyAlignment="0" applyProtection="0"/>
    <xf numFmtId="168" fontId="42" fillId="64" borderId="136" applyNumberFormat="0" applyAlignment="0" applyProtection="0"/>
    <xf numFmtId="168" fontId="42" fillId="64" borderId="136" applyNumberFormat="0" applyAlignment="0" applyProtection="0"/>
    <xf numFmtId="169" fontId="42" fillId="64" borderId="136" applyNumberFormat="0" applyAlignment="0" applyProtection="0"/>
    <xf numFmtId="169" fontId="42" fillId="64"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168" fontId="70"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168" fontId="70" fillId="43" borderId="136" applyNumberFormat="0" applyAlignment="0" applyProtection="0"/>
    <xf numFmtId="169" fontId="70" fillId="43" borderId="136" applyNumberFormat="0" applyAlignment="0" applyProtection="0"/>
    <xf numFmtId="168" fontId="70" fillId="43" borderId="136" applyNumberFormat="0" applyAlignment="0" applyProtection="0"/>
    <xf numFmtId="168" fontId="70" fillId="43" borderId="136" applyNumberFormat="0" applyAlignment="0" applyProtection="0"/>
    <xf numFmtId="0" fontId="68" fillId="43" borderId="136" applyNumberFormat="0" applyAlignment="0" applyProtection="0"/>
    <xf numFmtId="168" fontId="70" fillId="43" borderId="136" applyNumberFormat="0" applyAlignment="0" applyProtection="0"/>
    <xf numFmtId="168" fontId="70" fillId="43" borderId="136" applyNumberFormat="0" applyAlignment="0" applyProtection="0"/>
    <xf numFmtId="168" fontId="70" fillId="43" borderId="136" applyNumberFormat="0" applyAlignment="0" applyProtection="0"/>
    <xf numFmtId="168" fontId="70"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168" fontId="70" fillId="43" borderId="136" applyNumberFormat="0" applyAlignment="0" applyProtection="0"/>
    <xf numFmtId="0" fontId="68" fillId="43" borderId="136" applyNumberFormat="0" applyAlignment="0" applyProtection="0"/>
    <xf numFmtId="168" fontId="42"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188" fontId="2" fillId="70" borderId="128" applyFont="0">
      <alignment horizontal="right" vertical="center"/>
    </xf>
    <xf numFmtId="43"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0" fontId="29" fillId="74" borderId="132" applyNumberFormat="0" applyFont="0" applyAlignment="0" applyProtection="0"/>
    <xf numFmtId="0" fontId="29" fillId="74" borderId="132" applyNumberFormat="0" applyFont="0" applyAlignment="0" applyProtection="0"/>
    <xf numFmtId="0" fontId="2" fillId="74" borderId="132" applyNumberFormat="0" applyFont="0" applyAlignment="0" applyProtection="0"/>
    <xf numFmtId="0" fontId="2" fillId="74" borderId="132" applyNumberFormat="0" applyFont="0" applyAlignment="0" applyProtection="0"/>
    <xf numFmtId="0" fontId="2" fillId="74" borderId="132" applyNumberFormat="0" applyFont="0" applyAlignment="0" applyProtection="0"/>
    <xf numFmtId="0" fontId="2" fillId="74" borderId="132" applyNumberFormat="0" applyFont="0" applyAlignment="0" applyProtection="0"/>
    <xf numFmtId="0" fontId="2" fillId="74" borderId="132" applyNumberFormat="0" applyFont="0" applyAlignment="0" applyProtection="0"/>
    <xf numFmtId="0" fontId="2" fillId="74" borderId="132" applyNumberFormat="0" applyFont="0" applyAlignment="0" applyProtection="0"/>
    <xf numFmtId="0" fontId="2" fillId="74" borderId="132" applyNumberFormat="0" applyFont="0" applyAlignment="0" applyProtection="0"/>
    <xf numFmtId="0" fontId="2"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168" fontId="56" fillId="0" borderId="140">
      <alignment horizontal="left" vertical="center"/>
    </xf>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 fillId="74" borderId="132" applyNumberFormat="0" applyFont="0" applyAlignment="0" applyProtection="0"/>
    <xf numFmtId="9" fontId="2" fillId="0" borderId="0" applyFont="0" applyFill="0" applyBorder="0" applyAlignment="0" applyProtection="0"/>
    <xf numFmtId="0" fontId="29" fillId="74" borderId="132" applyNumberFormat="0" applyFont="0" applyAlignment="0" applyProtection="0"/>
    <xf numFmtId="0" fontId="29" fillId="74" borderId="132" applyNumberFormat="0" applyFont="0" applyAlignment="0" applyProtection="0"/>
    <xf numFmtId="0" fontId="2" fillId="71" borderId="130" applyNumberFormat="0" applyFont="0" applyBorder="0" applyProtection="0">
      <alignment horizontal="left" vertical="center"/>
    </xf>
    <xf numFmtId="0" fontId="29" fillId="74" borderId="132" applyNumberFormat="0" applyFont="0" applyAlignment="0" applyProtection="0"/>
    <xf numFmtId="0" fontId="68" fillId="43" borderId="136" applyNumberFormat="0" applyAlignment="0" applyProtection="0"/>
    <xf numFmtId="0" fontId="2"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 fillId="74" borderId="137" applyNumberFormat="0" applyFont="0" applyAlignment="0" applyProtection="0"/>
    <xf numFmtId="0" fontId="29" fillId="74" borderId="137" applyNumberFormat="0" applyFon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168" fontId="42" fillId="64"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168" fontId="70" fillId="43" borderId="136" applyNumberFormat="0" applyAlignment="0" applyProtection="0"/>
    <xf numFmtId="168" fontId="70" fillId="43" borderId="136" applyNumberFormat="0" applyAlignment="0" applyProtection="0"/>
    <xf numFmtId="0" fontId="68" fillId="43" borderId="136" applyNumberFormat="0" applyAlignment="0" applyProtection="0"/>
    <xf numFmtId="0" fontId="68" fillId="43" borderId="136" applyNumberFormat="0" applyAlignment="0" applyProtection="0"/>
    <xf numFmtId="168" fontId="70" fillId="43" borderId="136" applyNumberFormat="0" applyAlignment="0" applyProtection="0"/>
    <xf numFmtId="168" fontId="70"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168" fontId="42" fillId="64" borderId="136" applyNumberFormat="0" applyAlignment="0" applyProtection="0"/>
    <xf numFmtId="0" fontId="40" fillId="64" borderId="136" applyNumberForma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85" fillId="64" borderId="138" applyNumberFormat="0" applyAlignment="0" applyProtection="0"/>
    <xf numFmtId="0" fontId="85" fillId="64" borderId="138" applyNumberFormat="0" applyAlignment="0" applyProtection="0"/>
    <xf numFmtId="168" fontId="87" fillId="64" borderId="138" applyNumberFormat="0" applyAlignment="0" applyProtection="0"/>
    <xf numFmtId="168" fontId="87"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169" fontId="87" fillId="64" borderId="138" applyNumberFormat="0" applyAlignment="0" applyProtection="0"/>
    <xf numFmtId="168" fontId="87" fillId="64" borderId="138" applyNumberFormat="0" applyAlignment="0" applyProtection="0"/>
    <xf numFmtId="168" fontId="87" fillId="64" borderId="138" applyNumberFormat="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169" fontId="96" fillId="0" borderId="139" applyNumberFormat="0" applyFill="0" applyAlignment="0" applyProtection="0"/>
    <xf numFmtId="168" fontId="42" fillId="64" borderId="136" applyNumberFormat="0" applyAlignment="0" applyProtection="0"/>
    <xf numFmtId="0" fontId="29" fillId="74" borderId="137" applyNumberFormat="0" applyFont="0" applyAlignment="0" applyProtection="0"/>
    <xf numFmtId="0" fontId="40" fillId="64" borderId="136" applyNumberFormat="0" applyAlignment="0" applyProtection="0"/>
    <xf numFmtId="0" fontId="29" fillId="74" borderId="137" applyNumberFormat="0" applyFont="0" applyAlignment="0" applyProtection="0"/>
    <xf numFmtId="0" fontId="29" fillId="74" borderId="132" applyNumberFormat="0" applyFont="0" applyAlignment="0" applyProtection="0"/>
    <xf numFmtId="0" fontId="29" fillId="74" borderId="137" applyNumberFormat="0" applyFont="0" applyAlignment="0" applyProtection="0"/>
    <xf numFmtId="0" fontId="40" fillId="64" borderId="136" applyNumberFormat="0" applyAlignment="0" applyProtection="0"/>
    <xf numFmtId="168" fontId="42" fillId="64"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168" fontId="70" fillId="43" borderId="136" applyNumberFormat="0" applyAlignment="0" applyProtection="0"/>
    <xf numFmtId="168" fontId="70" fillId="43" borderId="136" applyNumberFormat="0" applyAlignment="0" applyProtection="0"/>
    <xf numFmtId="0" fontId="68" fillId="43" borderId="136" applyNumberFormat="0" applyAlignment="0" applyProtection="0"/>
    <xf numFmtId="0" fontId="68" fillId="43" borderId="136" applyNumberFormat="0" applyAlignment="0" applyProtection="0"/>
    <xf numFmtId="168" fontId="42" fillId="64" borderId="136" applyNumberFormat="0" applyAlignment="0" applyProtection="0"/>
    <xf numFmtId="0" fontId="40" fillId="64" borderId="136" applyNumberFormat="0" applyAlignment="0" applyProtection="0"/>
    <xf numFmtId="0" fontId="49" fillId="0" borderId="139" applyNumberFormat="0" applyFill="0" applyAlignment="0" applyProtection="0"/>
    <xf numFmtId="0" fontId="85" fillId="64" borderId="138" applyNumberFormat="0" applyAlignment="0" applyProtection="0"/>
    <xf numFmtId="168" fontId="87" fillId="64" borderId="138" applyNumberFormat="0" applyAlignment="0" applyProtection="0"/>
    <xf numFmtId="0" fontId="29" fillId="74" borderId="137" applyNumberFormat="0" applyFont="0" applyAlignment="0" applyProtection="0"/>
    <xf numFmtId="0" fontId="68" fillId="43" borderId="136" applyNumberFormat="0" applyAlignment="0" applyProtection="0"/>
    <xf numFmtId="0" fontId="68" fillId="43" borderId="136" applyNumberFormat="0" applyAlignment="0" applyProtection="0"/>
    <xf numFmtId="168" fontId="70" fillId="43" borderId="136" applyNumberFormat="0" applyAlignment="0" applyProtection="0"/>
    <xf numFmtId="0" fontId="68" fillId="43" borderId="136" applyNumberFormat="0" applyAlignment="0" applyProtection="0"/>
    <xf numFmtId="169" fontId="42" fillId="64" borderId="136" applyNumberFormat="0" applyAlignment="0" applyProtection="0"/>
    <xf numFmtId="0" fontId="49" fillId="0" borderId="139" applyNumberFormat="0" applyFill="0" applyAlignment="0" applyProtection="0"/>
    <xf numFmtId="0" fontId="49" fillId="0" borderId="139" applyNumberFormat="0" applyFill="0" applyAlignment="0" applyProtection="0"/>
    <xf numFmtId="0" fontId="40" fillId="64" borderId="136" applyNumberFormat="0" applyAlignment="0" applyProtection="0"/>
    <xf numFmtId="0" fontId="49" fillId="0" borderId="139" applyNumberFormat="0" applyFill="0" applyAlignment="0" applyProtection="0"/>
    <xf numFmtId="0" fontId="85" fillId="64" borderId="138" applyNumberFormat="0" applyAlignment="0" applyProtection="0"/>
    <xf numFmtId="0" fontId="2" fillId="74" borderId="137" applyNumberFormat="0" applyFont="0" applyAlignment="0" applyProtection="0"/>
    <xf numFmtId="0" fontId="49" fillId="0" borderId="139" applyNumberFormat="0" applyFill="0" applyAlignment="0" applyProtection="0"/>
    <xf numFmtId="0" fontId="49" fillId="0" borderId="139" applyNumberFormat="0" applyFill="0" applyAlignment="0" applyProtection="0"/>
    <xf numFmtId="168" fontId="87"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2" fillId="74" borderId="137" applyNumberFormat="0" applyFont="0" applyAlignment="0" applyProtection="0"/>
    <xf numFmtId="0" fontId="2"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40" fillId="64" borderId="136" applyNumberFormat="0" applyAlignment="0" applyProtection="0"/>
    <xf numFmtId="169" fontId="42" fillId="64" borderId="136" applyNumberFormat="0" applyAlignment="0" applyProtection="0"/>
    <xf numFmtId="0" fontId="40" fillId="64" borderId="136" applyNumberFormat="0" applyAlignment="0" applyProtection="0"/>
    <xf numFmtId="0" fontId="29" fillId="74" borderId="137" applyNumberFormat="0" applyFont="0" applyAlignment="0" applyProtection="0"/>
    <xf numFmtId="0" fontId="2" fillId="74" borderId="137" applyNumberFormat="0" applyFont="0" applyAlignment="0" applyProtection="0"/>
    <xf numFmtId="0" fontId="29" fillId="74" borderId="137" applyNumberFormat="0" applyFont="0" applyAlignment="0" applyProtection="0"/>
    <xf numFmtId="168" fontId="96" fillId="0" borderId="139" applyNumberFormat="0" applyFill="0" applyAlignment="0" applyProtection="0"/>
    <xf numFmtId="0" fontId="2" fillId="74" borderId="137" applyNumberFormat="0" applyFont="0" applyAlignment="0" applyProtection="0"/>
    <xf numFmtId="0" fontId="85" fillId="64" borderId="138" applyNumberFormat="0" applyAlignment="0" applyProtection="0"/>
    <xf numFmtId="0" fontId="85" fillId="64" borderId="138" applyNumberFormat="0" applyAlignment="0" applyProtection="0"/>
    <xf numFmtId="0" fontId="49" fillId="0" borderId="139" applyNumberFormat="0" applyFill="0" applyAlignment="0" applyProtection="0"/>
    <xf numFmtId="0" fontId="2" fillId="74" borderId="137" applyNumberFormat="0" applyFont="0" applyAlignment="0" applyProtection="0"/>
    <xf numFmtId="0" fontId="85" fillId="64" borderId="138" applyNumberFormat="0" applyAlignment="0" applyProtection="0"/>
    <xf numFmtId="0" fontId="29" fillId="74" borderId="137" applyNumberFormat="0" applyFont="0" applyAlignment="0" applyProtection="0"/>
    <xf numFmtId="0" fontId="40" fillId="64" borderId="136" applyNumberFormat="0" applyAlignment="0" applyProtection="0"/>
    <xf numFmtId="0" fontId="49" fillId="0" borderId="139" applyNumberFormat="0" applyFill="0" applyAlignment="0" applyProtection="0"/>
    <xf numFmtId="0" fontId="85" fillId="64" borderId="138" applyNumberFormat="0" applyAlignment="0" applyProtection="0"/>
    <xf numFmtId="0" fontId="85" fillId="64" borderId="138" applyNumberFormat="0" applyAlignment="0" applyProtection="0"/>
    <xf numFmtId="168" fontId="96"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168" fontId="87"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2" fillId="74" borderId="137" applyNumberFormat="0" applyFont="0" applyAlignment="0" applyProtection="0"/>
    <xf numFmtId="0" fontId="2"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40" fillId="64" borderId="136" applyNumberForma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40" fillId="64" borderId="136" applyNumberFormat="0" applyAlignment="0" applyProtection="0"/>
    <xf numFmtId="0" fontId="29" fillId="74" borderId="132" applyNumberFormat="0" applyFont="0" applyAlignment="0" applyProtection="0"/>
    <xf numFmtId="169" fontId="96"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29" fillId="74" borderId="137" applyNumberFormat="0" applyFont="0" applyAlignment="0" applyProtection="0"/>
    <xf numFmtId="0" fontId="49" fillId="0" borderId="139" applyNumberFormat="0" applyFill="0" applyAlignment="0" applyProtection="0"/>
    <xf numFmtId="0" fontId="49" fillId="0" borderId="139" applyNumberFormat="0" applyFill="0" applyAlignment="0" applyProtection="0"/>
    <xf numFmtId="0" fontId="2" fillId="74" borderId="132" applyNumberFormat="0" applyFont="0" applyAlignment="0" applyProtection="0"/>
    <xf numFmtId="0" fontId="29" fillId="74" borderId="137" applyNumberFormat="0" applyFont="0" applyAlignment="0" applyProtection="0"/>
    <xf numFmtId="168" fontId="42"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29" fillId="74" borderId="137" applyNumberFormat="0" applyFont="0" applyAlignment="0" applyProtection="0"/>
    <xf numFmtId="0" fontId="29" fillId="74" borderId="137" applyNumberFormat="0" applyFont="0" applyAlignment="0" applyProtection="0"/>
    <xf numFmtId="0" fontId="2"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49" fillId="0" borderId="139" applyNumberFormat="0" applyFill="0" applyAlignment="0" applyProtection="0"/>
    <xf numFmtId="169" fontId="96" fillId="0" borderId="139" applyNumberFormat="0" applyFill="0" applyAlignment="0" applyProtection="0"/>
    <xf numFmtId="0" fontId="29" fillId="74" borderId="137" applyNumberFormat="0" applyFont="0" applyAlignment="0" applyProtection="0"/>
    <xf numFmtId="0" fontId="68" fillId="43" borderId="136" applyNumberFormat="0" applyAlignment="0" applyProtection="0"/>
    <xf numFmtId="0" fontId="40" fillId="64" borderId="136" applyNumberFormat="0" applyAlignment="0" applyProtection="0"/>
    <xf numFmtId="0" fontId="85" fillId="64" borderId="138" applyNumberFormat="0" applyAlignment="0" applyProtection="0"/>
    <xf numFmtId="0" fontId="49" fillId="0" borderId="139" applyNumberFormat="0" applyFill="0" applyAlignment="0" applyProtection="0"/>
    <xf numFmtId="169" fontId="70" fillId="43" borderId="136" applyNumberFormat="0" applyAlignment="0" applyProtection="0"/>
    <xf numFmtId="0" fontId="68" fillId="43" borderId="136" applyNumberFormat="0" applyAlignment="0" applyProtection="0"/>
    <xf numFmtId="0" fontId="49" fillId="0" borderId="139" applyNumberFormat="0" applyFill="0" applyAlignment="0" applyProtection="0"/>
    <xf numFmtId="0" fontId="49" fillId="0" borderId="139" applyNumberFormat="0" applyFill="0" applyAlignment="0" applyProtection="0"/>
    <xf numFmtId="0" fontId="85" fillId="64" borderId="138" applyNumberForma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168" fontId="42" fillId="64" borderId="136" applyNumberFormat="0" applyAlignment="0" applyProtection="0"/>
    <xf numFmtId="0" fontId="49" fillId="0" borderId="139" applyNumberFormat="0" applyFill="0" applyAlignment="0" applyProtection="0"/>
    <xf numFmtId="168" fontId="96" fillId="0" borderId="139" applyNumberFormat="0" applyFill="0" applyAlignment="0" applyProtection="0"/>
    <xf numFmtId="168" fontId="87" fillId="64" borderId="138" applyNumberFormat="0" applyAlignment="0" applyProtection="0"/>
    <xf numFmtId="169" fontId="96" fillId="0" borderId="139" applyNumberFormat="0" applyFill="0" applyAlignment="0" applyProtection="0"/>
    <xf numFmtId="0" fontId="40" fillId="64" borderId="136" applyNumberFormat="0" applyAlignment="0" applyProtection="0"/>
    <xf numFmtId="0" fontId="68" fillId="43" borderId="136" applyNumberFormat="0" applyAlignment="0" applyProtection="0"/>
    <xf numFmtId="0" fontId="68" fillId="43" borderId="136" applyNumberFormat="0" applyAlignment="0" applyProtection="0"/>
    <xf numFmtId="0" fontId="40" fillId="64" borderId="136" applyNumberFormat="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29" fillId="74" borderId="137" applyNumberFormat="0" applyFont="0" applyAlignment="0" applyProtection="0"/>
    <xf numFmtId="0" fontId="49" fillId="0" borderId="139" applyNumberFormat="0" applyFill="0" applyAlignment="0" applyProtection="0"/>
    <xf numFmtId="169" fontId="87" fillId="64" borderId="138" applyNumberFormat="0" applyAlignment="0" applyProtection="0"/>
    <xf numFmtId="0" fontId="68" fillId="43" borderId="136" applyNumberFormat="0" applyAlignment="0" applyProtection="0"/>
    <xf numFmtId="0" fontId="68" fillId="43" borderId="136" applyNumberFormat="0" applyAlignment="0" applyProtection="0"/>
    <xf numFmtId="0" fontId="85" fillId="64" borderId="138" applyNumberFormat="0" applyAlignment="0" applyProtection="0"/>
    <xf numFmtId="0" fontId="49" fillId="0" borderId="139" applyNumberFormat="0" applyFill="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168" fontId="70"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40" fillId="64" borderId="136" applyNumberFormat="0" applyAlignment="0" applyProtection="0"/>
    <xf numFmtId="0" fontId="40" fillId="64" borderId="136" applyNumberFormat="0" applyAlignment="0" applyProtection="0"/>
    <xf numFmtId="0" fontId="29" fillId="74" borderId="137" applyNumberFormat="0" applyFont="0" applyAlignment="0" applyProtection="0"/>
    <xf numFmtId="0" fontId="29" fillId="74" borderId="137" applyNumberFormat="0" applyFont="0" applyAlignment="0" applyProtection="0"/>
    <xf numFmtId="0" fontId="2" fillId="74" borderId="132" applyNumberFormat="0" applyFont="0" applyAlignment="0" applyProtection="0"/>
    <xf numFmtId="0" fontId="85" fillId="64" borderId="138" applyNumberFormat="0" applyAlignment="0" applyProtection="0"/>
    <xf numFmtId="0" fontId="85" fillId="64" borderId="138" applyNumberFormat="0" applyAlignment="0" applyProtection="0"/>
    <xf numFmtId="0" fontId="2" fillId="74" borderId="137" applyNumberFormat="0" applyFont="0" applyAlignment="0" applyProtection="0"/>
    <xf numFmtId="0" fontId="2" fillId="74" borderId="137" applyNumberFormat="0" applyFont="0" applyAlignment="0" applyProtection="0"/>
    <xf numFmtId="0" fontId="29" fillId="74" borderId="137" applyNumberFormat="0" applyFont="0" applyAlignment="0" applyProtection="0"/>
    <xf numFmtId="0" fontId="85" fillId="64" borderId="138" applyNumberForma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168" fontId="42" fillId="64"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168" fontId="70" fillId="43" borderId="136" applyNumberFormat="0" applyAlignment="0" applyProtection="0"/>
    <xf numFmtId="168" fontId="70"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168" fontId="70" fillId="43" borderId="136" applyNumberFormat="0" applyAlignment="0" applyProtection="0"/>
    <xf numFmtId="0" fontId="40" fillId="64" borderId="136" applyNumberForma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40" fillId="64" borderId="136" applyNumberFormat="0" applyAlignment="0" applyProtection="0"/>
    <xf numFmtId="169" fontId="42" fillId="64" borderId="136" applyNumberFormat="0" applyAlignment="0" applyProtection="0"/>
    <xf numFmtId="0" fontId="40" fillId="64" borderId="136" applyNumberFormat="0" applyAlignment="0" applyProtection="0"/>
    <xf numFmtId="0" fontId="40" fillId="64" borderId="136" applyNumberFormat="0" applyAlignment="0" applyProtection="0"/>
    <xf numFmtId="168" fontId="42" fillId="64" borderId="136" applyNumberFormat="0" applyAlignment="0" applyProtection="0"/>
    <xf numFmtId="168" fontId="42" fillId="64" borderId="136" applyNumberFormat="0" applyAlignment="0" applyProtection="0"/>
    <xf numFmtId="168" fontId="42"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29" fillId="74" borderId="137" applyNumberFormat="0" applyFont="0" applyAlignment="0" applyProtection="0"/>
    <xf numFmtId="0" fontId="40" fillId="64" borderId="136" applyNumberForma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40" fillId="64" borderId="136" applyNumberFormat="0" applyAlignment="0" applyProtection="0"/>
    <xf numFmtId="0" fontId="40" fillId="64" borderId="136" applyNumberFormat="0" applyAlignment="0" applyProtection="0"/>
    <xf numFmtId="0" fontId="68" fillId="43" borderId="136" applyNumberFormat="0" applyAlignment="0" applyProtection="0"/>
    <xf numFmtId="0" fontId="68" fillId="43" borderId="136" applyNumberFormat="0" applyAlignment="0" applyProtection="0"/>
    <xf numFmtId="0" fontId="40" fillId="64" borderId="136" applyNumberFormat="0" applyAlignment="0" applyProtection="0"/>
    <xf numFmtId="0" fontId="85" fillId="64" borderId="138" applyNumberFormat="0" applyAlignment="0" applyProtection="0"/>
    <xf numFmtId="0" fontId="85" fillId="64" borderId="138" applyNumberFormat="0" applyAlignment="0" applyProtection="0"/>
    <xf numFmtId="0" fontId="40" fillId="64" borderId="136" applyNumberFormat="0" applyAlignment="0" applyProtection="0"/>
    <xf numFmtId="168" fontId="87" fillId="64" borderId="138" applyNumberFormat="0" applyAlignment="0" applyProtection="0"/>
    <xf numFmtId="0" fontId="85" fillId="64" borderId="138" applyNumberFormat="0" applyAlignment="0" applyProtection="0"/>
    <xf numFmtId="0" fontId="68" fillId="43" borderId="136" applyNumberFormat="0" applyAlignment="0" applyProtection="0"/>
    <xf numFmtId="0" fontId="49" fillId="0" borderId="139" applyNumberFormat="0" applyFill="0" applyAlignment="0" applyProtection="0"/>
    <xf numFmtId="0" fontId="68" fillId="43" borderId="136" applyNumberForma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 fillId="74" borderId="137" applyNumberFormat="0" applyFont="0" applyAlignment="0" applyProtection="0"/>
    <xf numFmtId="0" fontId="29" fillId="74" borderId="137" applyNumberFormat="0" applyFont="0" applyAlignment="0" applyProtection="0"/>
    <xf numFmtId="0" fontId="2"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168" fontId="42"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168" fontId="42" fillId="64" borderId="136" applyNumberFormat="0" applyAlignment="0" applyProtection="0"/>
    <xf numFmtId="168" fontId="42" fillId="64" borderId="136" applyNumberFormat="0" applyAlignment="0" applyProtection="0"/>
    <xf numFmtId="0" fontId="40" fillId="64" borderId="136" applyNumberFormat="0" applyAlignment="0" applyProtection="0"/>
    <xf numFmtId="168" fontId="42" fillId="64" borderId="136" applyNumberFormat="0" applyAlignment="0" applyProtection="0"/>
    <xf numFmtId="168" fontId="42" fillId="64" borderId="136" applyNumberFormat="0" applyAlignment="0" applyProtection="0"/>
    <xf numFmtId="0" fontId="40" fillId="64" borderId="136" applyNumberFormat="0" applyAlignment="0" applyProtection="0"/>
    <xf numFmtId="0" fontId="29" fillId="74" borderId="132" applyNumberFormat="0" applyFont="0" applyAlignment="0" applyProtection="0"/>
    <xf numFmtId="0" fontId="68" fillId="43" borderId="136" applyNumberFormat="0" applyAlignment="0" applyProtection="0"/>
    <xf numFmtId="0" fontId="2"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40" fillId="64" borderId="136" applyNumberFormat="0" applyAlignment="0" applyProtection="0"/>
    <xf numFmtId="0" fontId="68" fillId="43" borderId="136" applyNumberFormat="0" applyAlignment="0" applyProtection="0"/>
    <xf numFmtId="169" fontId="70"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168" fontId="70" fillId="43" borderId="136" applyNumberFormat="0" applyAlignment="0" applyProtection="0"/>
    <xf numFmtId="168" fontId="70"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168" fontId="42"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9"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168" fontId="96" fillId="0" borderId="139" applyNumberFormat="0" applyFill="0" applyAlignment="0" applyProtection="0"/>
    <xf numFmtId="169" fontId="87"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49" fillId="0" borderId="139" applyNumberFormat="0" applyFill="0" applyAlignment="0" applyProtection="0"/>
    <xf numFmtId="0" fontId="49" fillId="0" borderId="139" applyNumberFormat="0" applyFill="0" applyAlignment="0" applyProtection="0"/>
    <xf numFmtId="169" fontId="96" fillId="0" borderId="139" applyNumberFormat="0" applyFill="0" applyAlignment="0" applyProtection="0"/>
    <xf numFmtId="0" fontId="29" fillId="74" borderId="137" applyNumberFormat="0" applyFont="0" applyAlignment="0" applyProtection="0"/>
    <xf numFmtId="0" fontId="40" fillId="64" borderId="136" applyNumberFormat="0" applyAlignment="0" applyProtection="0"/>
    <xf numFmtId="0" fontId="29" fillId="74" borderId="137" applyNumberFormat="0" applyFont="0" applyAlignment="0" applyProtection="0"/>
    <xf numFmtId="0" fontId="29" fillId="74" borderId="132" applyNumberFormat="0" applyFont="0" applyAlignment="0" applyProtection="0"/>
    <xf numFmtId="0" fontId="68" fillId="43" borderId="136" applyNumberFormat="0" applyAlignment="0" applyProtection="0"/>
    <xf numFmtId="0" fontId="40" fillId="64" borderId="136" applyNumberFormat="0" applyAlignment="0" applyProtection="0"/>
    <xf numFmtId="168" fontId="42" fillId="64"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168" fontId="70" fillId="43" borderId="136" applyNumberFormat="0" applyAlignment="0" applyProtection="0"/>
    <xf numFmtId="169" fontId="70"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85" fillId="64" borderId="138" applyNumberFormat="0" applyAlignment="0" applyProtection="0"/>
    <xf numFmtId="0" fontId="85" fillId="64" borderId="138" applyNumberFormat="0" applyAlignment="0" applyProtection="0"/>
    <xf numFmtId="0" fontId="49" fillId="0" borderId="139" applyNumberFormat="0" applyFill="0" applyAlignment="0" applyProtection="0"/>
    <xf numFmtId="0" fontId="49" fillId="0" borderId="139" applyNumberFormat="0" applyFill="0" applyAlignment="0" applyProtection="0"/>
    <xf numFmtId="0" fontId="29" fillId="74" borderId="137" applyNumberFormat="0" applyFon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49" fillId="0" borderId="139" applyNumberFormat="0" applyFill="0" applyAlignment="0" applyProtection="0"/>
    <xf numFmtId="0" fontId="85" fillId="64" borderId="138" applyNumberFormat="0" applyAlignment="0" applyProtection="0"/>
    <xf numFmtId="0" fontId="85" fillId="64" borderId="138" applyNumberFormat="0" applyAlignment="0" applyProtection="0"/>
    <xf numFmtId="0" fontId="49" fillId="0" borderId="139" applyNumberFormat="0" applyFill="0" applyAlignment="0" applyProtection="0"/>
    <xf numFmtId="0" fontId="40" fillId="64" borderId="136" applyNumberFormat="0" applyAlignment="0" applyProtection="0"/>
    <xf numFmtId="0" fontId="40" fillId="64" borderId="136" applyNumberFormat="0" applyAlignment="0" applyProtection="0"/>
    <xf numFmtId="0" fontId="2" fillId="74" borderId="137" applyNumberFormat="0" applyFon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49" fillId="0" borderId="139" applyNumberFormat="0" applyFill="0" applyAlignment="0" applyProtection="0"/>
    <xf numFmtId="0" fontId="49" fillId="0" borderId="139" applyNumberFormat="0" applyFill="0" applyAlignment="0" applyProtection="0"/>
    <xf numFmtId="168" fontId="96" fillId="0" borderId="139" applyNumberFormat="0" applyFill="0" applyAlignment="0" applyProtection="0"/>
    <xf numFmtId="0" fontId="85" fillId="64" borderId="138" applyNumberFormat="0" applyAlignment="0" applyProtection="0"/>
    <xf numFmtId="0" fontId="49" fillId="0" borderId="139" applyNumberFormat="0" applyFill="0" applyAlignment="0" applyProtection="0"/>
    <xf numFmtId="0" fontId="49" fillId="0" borderId="139" applyNumberFormat="0" applyFill="0" applyAlignment="0" applyProtection="0"/>
    <xf numFmtId="0" fontId="40" fillId="64" borderId="136" applyNumberFormat="0" applyAlignment="0" applyProtection="0"/>
    <xf numFmtId="0" fontId="49" fillId="0" borderId="139" applyNumberFormat="0" applyFill="0" applyAlignment="0" applyProtection="0"/>
    <xf numFmtId="0" fontId="29" fillId="74" borderId="137" applyNumberFormat="0" applyFont="0" applyAlignment="0" applyProtection="0"/>
    <xf numFmtId="0" fontId="68" fillId="43" borderId="136" applyNumberFormat="0" applyAlignment="0" applyProtection="0"/>
    <xf numFmtId="0" fontId="85" fillId="64" borderId="138" applyNumberFormat="0" applyAlignment="0" applyProtection="0"/>
    <xf numFmtId="0" fontId="85" fillId="64" borderId="138" applyNumberFormat="0" applyAlignment="0" applyProtection="0"/>
    <xf numFmtId="0" fontId="2" fillId="74" borderId="137" applyNumberFormat="0" applyFont="0" applyAlignment="0" applyProtection="0"/>
    <xf numFmtId="0" fontId="68" fillId="43" borderId="136" applyNumberFormat="0" applyAlignment="0" applyProtection="0"/>
    <xf numFmtId="0" fontId="68" fillId="43" borderId="136" applyNumberFormat="0" applyAlignment="0" applyProtection="0"/>
    <xf numFmtId="0" fontId="85" fillId="64" borderId="138" applyNumberFormat="0" applyAlignment="0" applyProtection="0"/>
    <xf numFmtId="0" fontId="68" fillId="43" borderId="136" applyNumberFormat="0" applyAlignment="0" applyProtection="0"/>
    <xf numFmtId="0" fontId="68" fillId="43" borderId="136" applyNumberFormat="0" applyAlignment="0" applyProtection="0"/>
    <xf numFmtId="0" fontId="40" fillId="64" borderId="136" applyNumberFormat="0" applyAlignment="0" applyProtection="0"/>
    <xf numFmtId="0" fontId="49" fillId="0" borderId="139" applyNumberFormat="0" applyFill="0" applyAlignment="0" applyProtection="0"/>
    <xf numFmtId="0" fontId="85" fillId="64" borderId="138" applyNumberFormat="0" applyAlignment="0" applyProtection="0"/>
    <xf numFmtId="0" fontId="68" fillId="43" borderId="136" applyNumberFormat="0" applyAlignment="0" applyProtection="0"/>
    <xf numFmtId="0" fontId="68" fillId="43" borderId="136" applyNumberFormat="0" applyAlignment="0" applyProtection="0"/>
    <xf numFmtId="168" fontId="42" fillId="64" borderId="136" applyNumberFormat="0" applyAlignment="0" applyProtection="0"/>
    <xf numFmtId="0" fontId="85" fillId="64" borderId="138" applyNumberFormat="0" applyAlignment="0" applyProtection="0"/>
    <xf numFmtId="168" fontId="96" fillId="0" borderId="139" applyNumberFormat="0" applyFill="0" applyAlignment="0" applyProtection="0"/>
    <xf numFmtId="0" fontId="49" fillId="0" borderId="139" applyNumberFormat="0" applyFill="0" applyAlignment="0" applyProtection="0"/>
    <xf numFmtId="0" fontId="85" fillId="64" borderId="138" applyNumberFormat="0" applyAlignment="0" applyProtection="0"/>
    <xf numFmtId="0" fontId="85" fillId="64" borderId="138" applyNumberFormat="0" applyAlignment="0" applyProtection="0"/>
    <xf numFmtId="0" fontId="68" fillId="43" borderId="136" applyNumberFormat="0" applyAlignment="0" applyProtection="0"/>
    <xf numFmtId="0" fontId="68" fillId="43" borderId="136" applyNumberFormat="0" applyAlignment="0" applyProtection="0"/>
    <xf numFmtId="169" fontId="87" fillId="64" borderId="138" applyNumberFormat="0" applyAlignment="0" applyProtection="0"/>
    <xf numFmtId="0" fontId="40" fillId="64" borderId="136" applyNumberFormat="0" applyAlignment="0" applyProtection="0"/>
    <xf numFmtId="0" fontId="49" fillId="0" borderId="139" applyNumberFormat="0" applyFill="0" applyAlignment="0" applyProtection="0"/>
    <xf numFmtId="0" fontId="68" fillId="43" borderId="136" applyNumberFormat="0" applyAlignment="0" applyProtection="0"/>
    <xf numFmtId="0" fontId="68" fillId="43" borderId="136"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85" fillId="64" borderId="138" applyNumberFormat="0" applyAlignment="0" applyProtection="0"/>
    <xf numFmtId="169" fontId="87"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169" fontId="87" fillId="64" borderId="138" applyNumberFormat="0" applyAlignment="0" applyProtection="0"/>
    <xf numFmtId="0" fontId="49" fillId="0" borderId="139" applyNumberFormat="0" applyFill="0" applyAlignment="0" applyProtection="0"/>
    <xf numFmtId="0" fontId="49" fillId="0" borderId="139" applyNumberFormat="0" applyFill="0" applyAlignment="0" applyProtection="0"/>
    <xf numFmtId="0" fontId="2" fillId="74" borderId="132"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40" fillId="64" borderId="136" applyNumberFormat="0" applyAlignment="0" applyProtection="0"/>
    <xf numFmtId="0" fontId="29" fillId="74" borderId="137" applyNumberFormat="0" applyFont="0" applyAlignment="0" applyProtection="0"/>
    <xf numFmtId="0" fontId="29" fillId="74" borderId="137" applyNumberFormat="0" applyFont="0" applyAlignment="0" applyProtection="0"/>
    <xf numFmtId="0" fontId="40" fillId="64" borderId="136" applyNumberFormat="0" applyAlignment="0" applyProtection="0"/>
    <xf numFmtId="0" fontId="40" fillId="64"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168" fontId="70" fillId="43" borderId="136" applyNumberFormat="0" applyAlignment="0" applyProtection="0"/>
    <xf numFmtId="0" fontId="68" fillId="43" borderId="136" applyNumberFormat="0" applyAlignment="0" applyProtection="0"/>
    <xf numFmtId="0" fontId="68" fillId="43" borderId="136" applyNumberFormat="0" applyAlignment="0" applyProtection="0"/>
    <xf numFmtId="168" fontId="70" fillId="43" borderId="136" applyNumberFormat="0" applyAlignment="0" applyProtection="0"/>
    <xf numFmtId="0" fontId="85" fillId="64" borderId="138" applyNumberFormat="0" applyAlignment="0" applyProtection="0"/>
    <xf numFmtId="168" fontId="87" fillId="64" borderId="138" applyNumberFormat="0" applyAlignment="0" applyProtection="0"/>
    <xf numFmtId="168" fontId="96" fillId="0" borderId="139" applyNumberFormat="0" applyFill="0" applyAlignment="0" applyProtection="0"/>
    <xf numFmtId="0" fontId="68" fillId="43" borderId="136" applyNumberFormat="0" applyAlignment="0" applyProtection="0"/>
    <xf numFmtId="0" fontId="49" fillId="0" borderId="139" applyNumberFormat="0" applyFill="0" applyAlignment="0" applyProtection="0"/>
    <xf numFmtId="0" fontId="40" fillId="64"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49" fillId="0" borderId="139" applyNumberFormat="0" applyFill="0" applyAlignment="0" applyProtection="0"/>
    <xf numFmtId="168" fontId="87" fillId="64" borderId="138" applyNumberFormat="0" applyAlignment="0" applyProtection="0"/>
    <xf numFmtId="169" fontId="87" fillId="64" borderId="138" applyNumberFormat="0" applyAlignment="0" applyProtection="0"/>
    <xf numFmtId="0" fontId="40" fillId="64" borderId="136"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168" fontId="87" fillId="64" borderId="138" applyNumberFormat="0" applyAlignment="0" applyProtection="0"/>
    <xf numFmtId="0" fontId="49" fillId="0" borderId="139" applyNumberFormat="0" applyFill="0" applyAlignment="0" applyProtection="0"/>
    <xf numFmtId="0" fontId="49" fillId="0" borderId="139" applyNumberFormat="0" applyFill="0" applyAlignment="0" applyProtection="0"/>
    <xf numFmtId="168" fontId="96" fillId="0" borderId="139" applyNumberFormat="0" applyFill="0" applyAlignment="0" applyProtection="0"/>
    <xf numFmtId="0" fontId="85" fillId="64" borderId="138" applyNumberFormat="0" applyAlignment="0" applyProtection="0"/>
    <xf numFmtId="168" fontId="87" fillId="64" borderId="138" applyNumberFormat="0" applyAlignment="0" applyProtection="0"/>
    <xf numFmtId="168" fontId="96" fillId="0" borderId="139" applyNumberFormat="0" applyFill="0" applyAlignment="0" applyProtection="0"/>
    <xf numFmtId="0" fontId="29" fillId="74" borderId="137" applyNumberFormat="0" applyFont="0" applyAlignment="0" applyProtection="0"/>
    <xf numFmtId="0" fontId="49" fillId="0" borderId="139" applyNumberFormat="0" applyFill="0" applyAlignment="0" applyProtection="0"/>
    <xf numFmtId="0" fontId="85" fillId="64" borderId="138" applyNumberFormat="0" applyAlignment="0" applyProtection="0"/>
    <xf numFmtId="0" fontId="49" fillId="0" borderId="139" applyNumberFormat="0" applyFill="0" applyAlignment="0" applyProtection="0"/>
    <xf numFmtId="0" fontId="49" fillId="0" borderId="139" applyNumberFormat="0" applyFill="0" applyAlignment="0" applyProtection="0"/>
    <xf numFmtId="0" fontId="40" fillId="64" borderId="136" applyNumberFormat="0" applyAlignment="0" applyProtection="0"/>
    <xf numFmtId="0" fontId="68" fillId="43" borderId="136" applyNumberFormat="0" applyAlignment="0" applyProtection="0"/>
    <xf numFmtId="0" fontId="68" fillId="43" borderId="136" applyNumberFormat="0" applyAlignment="0" applyProtection="0"/>
    <xf numFmtId="0" fontId="49" fillId="0" borderId="139" applyNumberFormat="0" applyFill="0" applyAlignment="0" applyProtection="0"/>
    <xf numFmtId="0" fontId="85" fillId="64" borderId="138" applyNumberFormat="0" applyAlignment="0" applyProtection="0"/>
    <xf numFmtId="0" fontId="29" fillId="74" borderId="137" applyNumberFormat="0" applyFont="0" applyAlignment="0" applyProtection="0"/>
    <xf numFmtId="168" fontId="70" fillId="43" borderId="136" applyNumberFormat="0" applyAlignment="0" applyProtection="0"/>
    <xf numFmtId="0" fontId="85" fillId="64" borderId="138" applyNumberFormat="0" applyAlignment="0" applyProtection="0"/>
    <xf numFmtId="168" fontId="96" fillId="0" borderId="139" applyNumberFormat="0" applyFill="0" applyAlignment="0" applyProtection="0"/>
    <xf numFmtId="0" fontId="85" fillId="64" borderId="138" applyNumberFormat="0" applyAlignment="0" applyProtection="0"/>
    <xf numFmtId="0" fontId="2" fillId="74" borderId="137" applyNumberFormat="0" applyFont="0" applyAlignment="0" applyProtection="0"/>
    <xf numFmtId="0" fontId="68" fillId="43" borderId="136" applyNumberFormat="0" applyAlignment="0" applyProtection="0"/>
    <xf numFmtId="0" fontId="68" fillId="43" borderId="136" applyNumberFormat="0" applyAlignment="0" applyProtection="0"/>
    <xf numFmtId="168" fontId="42" fillId="64" borderId="136" applyNumberFormat="0" applyAlignment="0" applyProtection="0"/>
    <xf numFmtId="169" fontId="87" fillId="64" borderId="138" applyNumberFormat="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85" fillId="64" borderId="138" applyNumberFormat="0" applyAlignment="0" applyProtection="0"/>
    <xf numFmtId="0" fontId="85" fillId="64" borderId="138" applyNumberFormat="0" applyAlignment="0" applyProtection="0"/>
    <xf numFmtId="0" fontId="68" fillId="43" borderId="136" applyNumberFormat="0" applyAlignment="0" applyProtection="0"/>
    <xf numFmtId="0" fontId="49" fillId="0" borderId="139" applyNumberFormat="0" applyFill="0" applyAlignment="0" applyProtection="0"/>
    <xf numFmtId="169" fontId="70" fillId="43" borderId="136" applyNumberFormat="0" applyAlignment="0" applyProtection="0"/>
    <xf numFmtId="169" fontId="96" fillId="0" borderId="139" applyNumberFormat="0" applyFill="0" applyAlignment="0" applyProtection="0"/>
    <xf numFmtId="168" fontId="87" fillId="64" borderId="138" applyNumberFormat="0" applyAlignment="0" applyProtection="0"/>
    <xf numFmtId="0" fontId="85" fillId="64" borderId="138" applyNumberFormat="0" applyAlignment="0" applyProtection="0"/>
    <xf numFmtId="0" fontId="49" fillId="0" borderId="139" applyNumberFormat="0" applyFill="0" applyAlignment="0" applyProtection="0"/>
    <xf numFmtId="0" fontId="49" fillId="0" borderId="139" applyNumberFormat="0" applyFill="0" applyAlignment="0" applyProtection="0"/>
    <xf numFmtId="0" fontId="40" fillId="64" borderId="136" applyNumberFormat="0" applyAlignment="0" applyProtection="0"/>
    <xf numFmtId="0" fontId="40" fillId="64" borderId="136" applyNumberFormat="0" applyAlignment="0" applyProtection="0"/>
    <xf numFmtId="0" fontId="2" fillId="74" borderId="132" applyNumberFormat="0" applyFont="0" applyAlignment="0" applyProtection="0"/>
    <xf numFmtId="0" fontId="29" fillId="74" borderId="132" applyNumberFormat="0" applyFont="0" applyAlignment="0" applyProtection="0"/>
    <xf numFmtId="0" fontId="2" fillId="74" borderId="132" applyNumberFormat="0" applyFont="0" applyAlignment="0" applyProtection="0"/>
    <xf numFmtId="0" fontId="2" fillId="74" borderId="137" applyNumberFormat="0" applyFont="0" applyAlignment="0" applyProtection="0"/>
    <xf numFmtId="0" fontId="85" fillId="64" borderId="138" applyNumberFormat="0" applyAlignment="0" applyProtection="0"/>
    <xf numFmtId="0" fontId="2"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168" fontId="42" fillId="64" borderId="136" applyNumberFormat="0" applyAlignment="0" applyProtection="0"/>
    <xf numFmtId="0" fontId="40" fillId="64" borderId="136" applyNumberFormat="0" applyAlignment="0" applyProtection="0"/>
    <xf numFmtId="169" fontId="42" fillId="64" borderId="136" applyNumberFormat="0" applyAlignment="0" applyProtection="0"/>
    <xf numFmtId="0" fontId="29" fillId="74" borderId="137" applyNumberFormat="0" applyFont="0" applyAlignment="0" applyProtection="0"/>
    <xf numFmtId="0" fontId="29" fillId="74" borderId="137" applyNumberFormat="0" applyFont="0" applyAlignment="0" applyProtection="0"/>
    <xf numFmtId="0" fontId="49" fillId="0" borderId="139" applyNumberFormat="0" applyFill="0" applyAlignment="0" applyProtection="0"/>
    <xf numFmtId="168" fontId="87" fillId="64" borderId="138" applyNumberFormat="0" applyAlignment="0" applyProtection="0"/>
    <xf numFmtId="0" fontId="49" fillId="0" borderId="139" applyNumberFormat="0" applyFill="0" applyAlignment="0" applyProtection="0"/>
    <xf numFmtId="0" fontId="49" fillId="0" borderId="139" applyNumberFormat="0" applyFill="0" applyAlignment="0" applyProtection="0"/>
    <xf numFmtId="0" fontId="40" fillId="64" borderId="136" applyNumberFormat="0" applyAlignment="0" applyProtection="0"/>
    <xf numFmtId="0" fontId="85" fillId="64" borderId="138" applyNumberFormat="0" applyAlignment="0" applyProtection="0"/>
    <xf numFmtId="0" fontId="29" fillId="74" borderId="137" applyNumberFormat="0" applyFont="0" applyAlignment="0" applyProtection="0"/>
    <xf numFmtId="0" fontId="85" fillId="64" borderId="138" applyNumberFormat="0" applyAlignment="0" applyProtection="0"/>
    <xf numFmtId="0" fontId="49" fillId="0" borderId="139" applyNumberFormat="0" applyFill="0" applyAlignment="0" applyProtection="0"/>
    <xf numFmtId="0" fontId="85" fillId="64" borderId="138" applyNumberFormat="0" applyAlignment="0" applyProtection="0"/>
    <xf numFmtId="0" fontId="29" fillId="74" borderId="137" applyNumberFormat="0" applyFont="0" applyAlignment="0" applyProtection="0"/>
    <xf numFmtId="0" fontId="29" fillId="74" borderId="137" applyNumberFormat="0" applyFont="0" applyAlignment="0" applyProtection="0"/>
    <xf numFmtId="0" fontId="40" fillId="64" borderId="136" applyNumberFormat="0" applyAlignment="0" applyProtection="0"/>
    <xf numFmtId="169" fontId="42" fillId="64" borderId="136" applyNumberFormat="0" applyAlignment="0" applyProtection="0"/>
    <xf numFmtId="0" fontId="49" fillId="0" borderId="139" applyNumberFormat="0" applyFill="0" applyAlignment="0" applyProtection="0"/>
    <xf numFmtId="0" fontId="49" fillId="0" borderId="139" applyNumberFormat="0" applyFill="0" applyAlignment="0" applyProtection="0"/>
    <xf numFmtId="0" fontId="29" fillId="74" borderId="137" applyNumberFormat="0" applyFont="0" applyAlignment="0" applyProtection="0"/>
    <xf numFmtId="168" fontId="87" fillId="64" borderId="138" applyNumberFormat="0" applyAlignment="0" applyProtection="0"/>
    <xf numFmtId="0" fontId="85" fillId="64" borderId="138" applyNumberForma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40" fillId="64" borderId="136" applyNumberFormat="0" applyAlignment="0" applyProtection="0"/>
    <xf numFmtId="0" fontId="40" fillId="64" borderId="136" applyNumberFormat="0" applyAlignment="0" applyProtection="0"/>
    <xf numFmtId="168" fontId="42" fillId="64" borderId="136" applyNumberFormat="0" applyAlignment="0" applyProtection="0"/>
    <xf numFmtId="0" fontId="38" fillId="0" borderId="128" applyNumberFormat="0" applyAlignment="0">
      <alignment horizontal="right"/>
      <protection locked="0"/>
    </xf>
    <xf numFmtId="0" fontId="40" fillId="64" borderId="136" applyNumberFormat="0" applyAlignment="0" applyProtection="0"/>
    <xf numFmtId="168" fontId="70" fillId="43" borderId="136" applyNumberFormat="0" applyAlignment="0" applyProtection="0"/>
    <xf numFmtId="0" fontId="68" fillId="43" borderId="136" applyNumberFormat="0" applyAlignment="0" applyProtection="0"/>
    <xf numFmtId="0" fontId="68" fillId="43" borderId="136" applyNumberFormat="0" applyAlignment="0" applyProtection="0"/>
    <xf numFmtId="168" fontId="42" fillId="64" borderId="136" applyNumberFormat="0" applyAlignment="0" applyProtection="0"/>
    <xf numFmtId="0" fontId="49" fillId="0" borderId="139" applyNumberFormat="0" applyFill="0" applyAlignment="0" applyProtection="0"/>
    <xf numFmtId="168" fontId="87" fillId="64" borderId="138" applyNumberFormat="0" applyAlignment="0" applyProtection="0"/>
    <xf numFmtId="169" fontId="96" fillId="0" borderId="139" applyNumberFormat="0" applyFill="0" applyAlignment="0" applyProtection="0"/>
    <xf numFmtId="0" fontId="68" fillId="43" borderId="136" applyNumberFormat="0" applyAlignment="0" applyProtection="0"/>
    <xf numFmtId="0" fontId="49" fillId="0" borderId="139" applyNumberFormat="0" applyFill="0" applyAlignment="0" applyProtection="0"/>
    <xf numFmtId="0" fontId="85" fillId="64" borderId="138" applyNumberFormat="0" applyAlignment="0" applyProtection="0"/>
    <xf numFmtId="0" fontId="68" fillId="43" borderId="136" applyNumberFormat="0" applyAlignment="0" applyProtection="0"/>
    <xf numFmtId="0" fontId="68" fillId="43" borderId="136" applyNumberFormat="0" applyAlignment="0" applyProtection="0"/>
    <xf numFmtId="0" fontId="85" fillId="64" borderId="138" applyNumberFormat="0" applyAlignment="0" applyProtection="0"/>
    <xf numFmtId="0" fontId="49" fillId="0" borderId="139" applyNumberFormat="0" applyFill="0" applyAlignment="0" applyProtection="0"/>
    <xf numFmtId="168" fontId="96" fillId="0" borderId="139" applyNumberFormat="0" applyFill="0" applyAlignment="0" applyProtection="0"/>
    <xf numFmtId="0" fontId="49" fillId="0" borderId="139" applyNumberFormat="0" applyFill="0" applyAlignment="0" applyProtection="0"/>
    <xf numFmtId="0" fontId="85" fillId="64" borderId="138" applyNumberFormat="0" applyAlignment="0" applyProtection="0"/>
    <xf numFmtId="169" fontId="96" fillId="0" borderId="139" applyNumberFormat="0" applyFill="0" applyAlignment="0" applyProtection="0"/>
    <xf numFmtId="0" fontId="68" fillId="43" borderId="136" applyNumberFormat="0" applyAlignment="0" applyProtection="0"/>
    <xf numFmtId="0" fontId="40" fillId="64" borderId="136" applyNumberFormat="0" applyAlignment="0" applyProtection="0"/>
    <xf numFmtId="0" fontId="40" fillId="64" borderId="136" applyNumberFormat="0" applyAlignment="0" applyProtection="0"/>
    <xf numFmtId="0" fontId="49" fillId="0" borderId="139" applyNumberFormat="0" applyFill="0" applyAlignment="0" applyProtection="0"/>
    <xf numFmtId="0" fontId="68" fillId="43" borderId="136" applyNumberFormat="0" applyAlignment="0" applyProtection="0"/>
    <xf numFmtId="0" fontId="49" fillId="0" borderId="139" applyNumberFormat="0" applyFill="0" applyAlignment="0" applyProtection="0"/>
    <xf numFmtId="0" fontId="85" fillId="64" borderId="138" applyNumberFormat="0" applyAlignment="0" applyProtection="0"/>
    <xf numFmtId="168" fontId="96" fillId="0" borderId="139" applyNumberFormat="0" applyFill="0" applyAlignment="0" applyProtection="0"/>
    <xf numFmtId="0" fontId="49" fillId="0" borderId="139" applyNumberFormat="0" applyFill="0" applyAlignment="0" applyProtection="0"/>
    <xf numFmtId="0" fontId="40" fillId="64" borderId="136" applyNumberFormat="0" applyAlignment="0" applyProtection="0"/>
    <xf numFmtId="0" fontId="85" fillId="64" borderId="138" applyNumberFormat="0" applyAlignment="0" applyProtection="0"/>
    <xf numFmtId="168" fontId="42" fillId="64" borderId="136" applyNumberFormat="0" applyAlignment="0" applyProtection="0"/>
    <xf numFmtId="169" fontId="42" fillId="64" borderId="136" applyNumberFormat="0" applyAlignment="0" applyProtection="0"/>
    <xf numFmtId="169" fontId="70" fillId="43" borderId="136" applyNumberFormat="0" applyAlignment="0" applyProtection="0"/>
    <xf numFmtId="168" fontId="96" fillId="0" borderId="139" applyNumberFormat="0" applyFill="0" applyAlignment="0" applyProtection="0"/>
    <xf numFmtId="0" fontId="85" fillId="64" borderId="138" applyNumberFormat="0" applyAlignment="0" applyProtection="0"/>
    <xf numFmtId="0" fontId="49" fillId="0" borderId="139" applyNumberFormat="0" applyFill="0" applyAlignment="0" applyProtection="0"/>
    <xf numFmtId="0" fontId="85" fillId="64" borderId="138" applyNumberFormat="0" applyAlignment="0" applyProtection="0"/>
    <xf numFmtId="0" fontId="49" fillId="0" borderId="139" applyNumberFormat="0" applyFill="0" applyAlignment="0" applyProtection="0"/>
    <xf numFmtId="0" fontId="85" fillId="64" borderId="138" applyNumberFormat="0" applyAlignment="0" applyProtection="0"/>
    <xf numFmtId="0" fontId="49" fillId="0" borderId="139" applyNumberFormat="0" applyFill="0" applyAlignment="0" applyProtection="0"/>
    <xf numFmtId="0" fontId="68" fillId="43" borderId="136" applyNumberFormat="0" applyAlignment="0" applyProtection="0"/>
    <xf numFmtId="0" fontId="29" fillId="74" borderId="137" applyNumberFormat="0" applyFont="0" applyAlignment="0" applyProtection="0"/>
    <xf numFmtId="0" fontId="49" fillId="0" borderId="139" applyNumberFormat="0" applyFill="0" applyAlignment="0" applyProtection="0"/>
    <xf numFmtId="0" fontId="40" fillId="64" borderId="136" applyNumberFormat="0" applyAlignment="0" applyProtection="0"/>
    <xf numFmtId="0" fontId="68" fillId="43" borderId="136" applyNumberFormat="0" applyAlignment="0" applyProtection="0"/>
    <xf numFmtId="0" fontId="2" fillId="74" borderId="137" applyNumberFormat="0" applyFont="0" applyAlignment="0" applyProtection="0"/>
    <xf numFmtId="0" fontId="49" fillId="0" borderId="139" applyNumberFormat="0" applyFill="0" applyAlignment="0" applyProtection="0"/>
    <xf numFmtId="0" fontId="2" fillId="74" borderId="137" applyNumberFormat="0" applyFont="0" applyAlignment="0" applyProtection="0"/>
    <xf numFmtId="0" fontId="40" fillId="64" borderId="136" applyNumberFormat="0" applyAlignment="0" applyProtection="0"/>
    <xf numFmtId="0" fontId="68" fillId="43" borderId="136" applyNumberFormat="0" applyAlignment="0" applyProtection="0"/>
    <xf numFmtId="169" fontId="70" fillId="43" borderId="136" applyNumberFormat="0" applyAlignment="0" applyProtection="0"/>
    <xf numFmtId="0" fontId="68" fillId="43" borderId="136" applyNumberFormat="0" applyAlignment="0" applyProtection="0"/>
    <xf numFmtId="0" fontId="29" fillId="74" borderId="137" applyNumberFormat="0" applyFont="0" applyAlignment="0" applyProtection="0"/>
    <xf numFmtId="0" fontId="40" fillId="64" borderId="136" applyNumberFormat="0" applyAlignment="0" applyProtection="0"/>
    <xf numFmtId="0" fontId="40" fillId="64" borderId="136" applyNumberFormat="0" applyAlignment="0" applyProtection="0"/>
    <xf numFmtId="0" fontId="29" fillId="74" borderId="137" applyNumberFormat="0" applyFont="0" applyAlignment="0" applyProtection="0"/>
    <xf numFmtId="0" fontId="29" fillId="74" borderId="137" applyNumberFormat="0" applyFont="0" applyAlignment="0" applyProtection="0"/>
    <xf numFmtId="0" fontId="2" fillId="74" borderId="137" applyNumberFormat="0" applyFont="0" applyAlignment="0" applyProtection="0"/>
    <xf numFmtId="0" fontId="29" fillId="74" borderId="137" applyNumberFormat="0" applyFont="0" applyAlignment="0" applyProtection="0"/>
    <xf numFmtId="0" fontId="85" fillId="64" borderId="138" applyNumberFormat="0" applyAlignment="0" applyProtection="0"/>
    <xf numFmtId="0" fontId="85" fillId="64" borderId="138" applyNumberFormat="0" applyAlignment="0" applyProtection="0"/>
    <xf numFmtId="0" fontId="40" fillId="64" borderId="136" applyNumberFormat="0" applyAlignment="0" applyProtection="0"/>
    <xf numFmtId="0" fontId="2" fillId="74" borderId="137" applyNumberFormat="0" applyFont="0" applyAlignment="0" applyProtection="0"/>
    <xf numFmtId="0" fontId="40" fillId="64" borderId="136" applyNumberFormat="0" applyAlignment="0" applyProtection="0"/>
    <xf numFmtId="0" fontId="2" fillId="74" borderId="137" applyNumberFormat="0" applyFont="0" applyAlignment="0" applyProtection="0"/>
    <xf numFmtId="0" fontId="29" fillId="74" borderId="137" applyNumberFormat="0" applyFont="0" applyAlignment="0" applyProtection="0"/>
    <xf numFmtId="0" fontId="2" fillId="74" borderId="137" applyNumberFormat="0" applyFont="0" applyAlignment="0" applyProtection="0"/>
    <xf numFmtId="168" fontId="96" fillId="0" borderId="139" applyNumberFormat="0" applyFill="0" applyAlignment="0" applyProtection="0"/>
    <xf numFmtId="168" fontId="87" fillId="64" borderId="138" applyNumberFormat="0" applyAlignment="0" applyProtection="0"/>
    <xf numFmtId="0" fontId="49" fillId="0" borderId="139" applyNumberFormat="0" applyFill="0" applyAlignment="0" applyProtection="0"/>
    <xf numFmtId="0" fontId="85" fillId="64" borderId="138" applyNumberFormat="0" applyAlignment="0" applyProtection="0"/>
    <xf numFmtId="0" fontId="49" fillId="0" borderId="139" applyNumberFormat="0" applyFill="0" applyAlignment="0" applyProtection="0"/>
    <xf numFmtId="0" fontId="49" fillId="0" borderId="139" applyNumberFormat="0" applyFill="0" applyAlignment="0" applyProtection="0"/>
    <xf numFmtId="0" fontId="85" fillId="64" borderId="138" applyNumberFormat="0" applyAlignment="0" applyProtection="0"/>
    <xf numFmtId="0" fontId="29" fillId="74" borderId="137" applyNumberFormat="0" applyFont="0" applyAlignment="0" applyProtection="0"/>
    <xf numFmtId="169" fontId="96" fillId="0" borderId="139" applyNumberFormat="0" applyFill="0" applyAlignment="0" applyProtection="0"/>
    <xf numFmtId="0" fontId="85" fillId="64" borderId="138" applyNumberFormat="0" applyAlignment="0" applyProtection="0"/>
    <xf numFmtId="0" fontId="29" fillId="74" borderId="137" applyNumberFormat="0" applyFont="0" applyAlignment="0" applyProtection="0"/>
    <xf numFmtId="0" fontId="2" fillId="74" borderId="137" applyNumberFormat="0" applyFont="0" applyAlignment="0" applyProtection="0"/>
    <xf numFmtId="0" fontId="38" fillId="0" borderId="128" applyNumberFormat="0" applyAlignment="0">
      <alignment horizontal="right"/>
      <protection locked="0"/>
    </xf>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29" fillId="74" borderId="137" applyNumberFormat="0" applyFont="0" applyAlignment="0" applyProtection="0"/>
    <xf numFmtId="0" fontId="2" fillId="74" borderId="137"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 fillId="74" borderId="137" applyNumberFormat="0" applyFont="0" applyAlignment="0" applyProtection="0"/>
    <xf numFmtId="0" fontId="29" fillId="74" borderId="137" applyNumberFormat="0" applyFont="0" applyAlignment="0" applyProtection="0"/>
    <xf numFmtId="0" fontId="40" fillId="64" borderId="136" applyNumberFormat="0" applyAlignment="0" applyProtection="0"/>
    <xf numFmtId="0" fontId="40" fillId="64"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169" fontId="70" fillId="43" borderId="136" applyNumberFormat="0" applyAlignment="0" applyProtection="0"/>
    <xf numFmtId="169" fontId="70"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85" fillId="64" borderId="138" applyNumberFormat="0" applyAlignment="0" applyProtection="0"/>
    <xf numFmtId="0" fontId="49" fillId="0" borderId="139" applyNumberFormat="0" applyFill="0" applyAlignment="0" applyProtection="0"/>
    <xf numFmtId="0" fontId="49" fillId="0" borderId="139" applyNumberFormat="0" applyFill="0" applyAlignment="0" applyProtection="0"/>
    <xf numFmtId="168" fontId="96" fillId="0" borderId="139" applyNumberFormat="0" applyFill="0" applyAlignment="0" applyProtection="0"/>
    <xf numFmtId="0" fontId="85" fillId="64" borderId="138" applyNumberFormat="0" applyAlignment="0" applyProtection="0"/>
    <xf numFmtId="0" fontId="85" fillId="64" borderId="138" applyNumberFormat="0" applyAlignment="0" applyProtection="0"/>
    <xf numFmtId="168" fontId="96"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168" fontId="42" fillId="64" borderId="136" applyNumberFormat="0" applyAlignment="0" applyProtection="0"/>
    <xf numFmtId="0" fontId="40" fillId="64"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169" fontId="70" fillId="43" borderId="136" applyNumberFormat="0" applyAlignment="0" applyProtection="0"/>
    <xf numFmtId="0" fontId="68" fillId="43" borderId="136" applyNumberFormat="0" applyAlignment="0" applyProtection="0"/>
    <xf numFmtId="0" fontId="85" fillId="64" borderId="138" applyNumberFormat="0" applyAlignment="0" applyProtection="0"/>
    <xf numFmtId="169" fontId="42" fillId="64" borderId="136" applyNumberFormat="0" applyAlignment="0" applyProtection="0"/>
    <xf numFmtId="169" fontId="87" fillId="64" borderId="138" applyNumberFormat="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85" fillId="64" borderId="138" applyNumberFormat="0" applyAlignment="0" applyProtection="0"/>
    <xf numFmtId="0" fontId="85" fillId="64" borderId="138" applyNumberFormat="0" applyAlignment="0" applyProtection="0"/>
    <xf numFmtId="0" fontId="29" fillId="74" borderId="137" applyNumberFormat="0" applyFont="0" applyAlignment="0" applyProtection="0"/>
    <xf numFmtId="0" fontId="29" fillId="74" borderId="137" applyNumberFormat="0" applyFont="0" applyAlignment="0" applyProtection="0"/>
    <xf numFmtId="0" fontId="40" fillId="64" borderId="136" applyNumberFormat="0" applyAlignment="0" applyProtection="0"/>
    <xf numFmtId="0" fontId="40" fillId="64" borderId="136" applyNumberFormat="0" applyAlignment="0" applyProtection="0"/>
    <xf numFmtId="0" fontId="29" fillId="74" borderId="137" applyNumberFormat="0" applyFont="0" applyAlignment="0" applyProtection="0"/>
    <xf numFmtId="0" fontId="49" fillId="0" borderId="139" applyNumberFormat="0" applyFill="0" applyAlignment="0" applyProtection="0"/>
    <xf numFmtId="0" fontId="29" fillId="74" borderId="137" applyNumberFormat="0" applyFon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168" fontId="96" fillId="0" borderId="139" applyNumberFormat="0" applyFill="0" applyAlignment="0" applyProtection="0"/>
    <xf numFmtId="169" fontId="96" fillId="0" borderId="139" applyNumberFormat="0" applyFill="0" applyAlignment="0" applyProtection="0"/>
    <xf numFmtId="169" fontId="96" fillId="0" borderId="139" applyNumberFormat="0" applyFill="0" applyAlignment="0" applyProtection="0"/>
    <xf numFmtId="0" fontId="49" fillId="0" borderId="139" applyNumberFormat="0" applyFill="0" applyAlignment="0" applyProtection="0"/>
    <xf numFmtId="168" fontId="96" fillId="0" borderId="139" applyNumberFormat="0" applyFill="0" applyAlignment="0" applyProtection="0"/>
    <xf numFmtId="0" fontId="29" fillId="74" borderId="137" applyNumberFormat="0" applyFont="0" applyAlignment="0" applyProtection="0"/>
    <xf numFmtId="0" fontId="29" fillId="74" borderId="137" applyNumberFormat="0" applyFont="0" applyAlignment="0" applyProtection="0"/>
    <xf numFmtId="0" fontId="49" fillId="0" borderId="139" applyNumberFormat="0" applyFill="0" applyAlignment="0" applyProtection="0"/>
    <xf numFmtId="0" fontId="49" fillId="0" borderId="139" applyNumberFormat="0" applyFill="0" applyAlignment="0" applyProtection="0"/>
    <xf numFmtId="0" fontId="29" fillId="74" borderId="137" applyNumberFormat="0" applyFont="0" applyAlignment="0" applyProtection="0"/>
    <xf numFmtId="0" fontId="40" fillId="64" borderId="136" applyNumberFormat="0" applyAlignment="0" applyProtection="0"/>
    <xf numFmtId="0" fontId="49" fillId="0" borderId="139" applyNumberFormat="0" applyFill="0" applyAlignment="0" applyProtection="0"/>
    <xf numFmtId="0" fontId="68" fillId="43" borderId="136" applyNumberFormat="0" applyAlignment="0" applyProtection="0"/>
    <xf numFmtId="0" fontId="40" fillId="64" borderId="136" applyNumberFormat="0" applyAlignment="0" applyProtection="0"/>
    <xf numFmtId="0" fontId="40" fillId="64" borderId="136" applyNumberFormat="0" applyAlignment="0" applyProtection="0"/>
    <xf numFmtId="168" fontId="87" fillId="64" borderId="138" applyNumberFormat="0" applyAlignment="0" applyProtection="0"/>
    <xf numFmtId="0" fontId="85" fillId="64" borderId="138" applyNumberFormat="0" applyAlignment="0" applyProtection="0"/>
    <xf numFmtId="0" fontId="49" fillId="0" borderId="139" applyNumberFormat="0" applyFill="0" applyAlignment="0" applyProtection="0"/>
    <xf numFmtId="0" fontId="2" fillId="74" borderId="137" applyNumberFormat="0" applyFont="0" applyAlignment="0" applyProtection="0"/>
    <xf numFmtId="0" fontId="85" fillId="64" borderId="138" applyNumberFormat="0" applyAlignment="0" applyProtection="0"/>
    <xf numFmtId="0" fontId="85" fillId="64" borderId="138" applyNumberFormat="0" applyAlignment="0" applyProtection="0"/>
    <xf numFmtId="0" fontId="49" fillId="0" borderId="139" applyNumberFormat="0" applyFill="0" applyAlignment="0" applyProtection="0"/>
    <xf numFmtId="0" fontId="2" fillId="74" borderId="137" applyNumberFormat="0" applyFont="0" applyAlignment="0" applyProtection="0"/>
    <xf numFmtId="0" fontId="40" fillId="64" borderId="136" applyNumberFormat="0" applyAlignment="0" applyProtection="0"/>
    <xf numFmtId="169" fontId="70"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40" fillId="64" borderId="136" applyNumberFormat="0" applyAlignment="0" applyProtection="0"/>
    <xf numFmtId="0" fontId="68" fillId="43" borderId="136" applyNumberFormat="0" applyAlignment="0" applyProtection="0"/>
    <xf numFmtId="169" fontId="70" fillId="43" borderId="136" applyNumberFormat="0" applyAlignment="0" applyProtection="0"/>
    <xf numFmtId="169" fontId="96"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169" fontId="96" fillId="0" borderId="139" applyNumberFormat="0" applyFill="0" applyAlignment="0" applyProtection="0"/>
    <xf numFmtId="0" fontId="85" fillId="64" borderId="138" applyNumberFormat="0" applyAlignment="0" applyProtection="0"/>
    <xf numFmtId="0" fontId="85" fillId="64" borderId="138" applyNumberFormat="0" applyAlignment="0" applyProtection="0"/>
    <xf numFmtId="169" fontId="42" fillId="64" borderId="136" applyNumberFormat="0" applyAlignment="0" applyProtection="0"/>
    <xf numFmtId="0" fontId="29" fillId="74" borderId="137" applyNumberFormat="0" applyFont="0" applyAlignment="0" applyProtection="0"/>
    <xf numFmtId="0" fontId="68" fillId="43" borderId="136" applyNumberFormat="0" applyAlignment="0" applyProtection="0"/>
    <xf numFmtId="0" fontId="49" fillId="0" borderId="139" applyNumberFormat="0" applyFill="0" applyAlignment="0" applyProtection="0"/>
    <xf numFmtId="0" fontId="85" fillId="64" borderId="138" applyNumberFormat="0" applyAlignment="0" applyProtection="0"/>
    <xf numFmtId="168" fontId="87" fillId="64" borderId="138" applyNumberFormat="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85" fillId="64" borderId="138" applyNumberFormat="0" applyAlignment="0" applyProtection="0"/>
    <xf numFmtId="0" fontId="85" fillId="64" borderId="138" applyNumberFormat="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168" fontId="70" fillId="43" borderId="136" applyNumberFormat="0" applyAlignment="0" applyProtection="0"/>
    <xf numFmtId="0" fontId="40" fillId="64" borderId="136" applyNumberFormat="0" applyAlignment="0" applyProtection="0"/>
    <xf numFmtId="168" fontId="70" fillId="43" borderId="136" applyNumberFormat="0" applyAlignment="0" applyProtection="0"/>
    <xf numFmtId="0" fontId="68" fillId="43" borderId="136" applyNumberFormat="0" applyAlignment="0" applyProtection="0"/>
    <xf numFmtId="169" fontId="70" fillId="43" borderId="136" applyNumberFormat="0" applyAlignment="0" applyProtection="0"/>
    <xf numFmtId="0" fontId="68" fillId="43" borderId="136" applyNumberFormat="0" applyAlignment="0" applyProtection="0"/>
    <xf numFmtId="0" fontId="85" fillId="64" borderId="138" applyNumberFormat="0" applyAlignment="0" applyProtection="0"/>
    <xf numFmtId="0" fontId="40" fillId="64" borderId="136" applyNumberFormat="0" applyAlignment="0" applyProtection="0"/>
    <xf numFmtId="168" fontId="96" fillId="0" borderId="139" applyNumberFormat="0" applyFill="0" applyAlignment="0" applyProtection="0"/>
    <xf numFmtId="0" fontId="85" fillId="64" borderId="138" applyNumberFormat="0" applyAlignment="0" applyProtection="0"/>
    <xf numFmtId="0" fontId="29" fillId="74" borderId="137" applyNumberFormat="0" applyFont="0" applyAlignment="0" applyProtection="0"/>
    <xf numFmtId="0" fontId="29" fillId="74" borderId="137" applyNumberFormat="0" applyFont="0" applyAlignment="0" applyProtection="0"/>
    <xf numFmtId="168" fontId="42" fillId="64" borderId="136" applyNumberFormat="0" applyAlignment="0" applyProtection="0"/>
    <xf numFmtId="0" fontId="40" fillId="64" borderId="136" applyNumberFormat="0" applyAlignment="0" applyProtection="0"/>
    <xf numFmtId="0" fontId="29" fillId="74" borderId="137" applyNumberFormat="0" applyFont="0" applyAlignment="0" applyProtection="0"/>
    <xf numFmtId="0" fontId="29" fillId="74" borderId="137" applyNumberFormat="0" applyFont="0" applyAlignment="0" applyProtection="0"/>
    <xf numFmtId="0" fontId="2" fillId="74" borderId="137" applyNumberFormat="0" applyFont="0" applyAlignment="0" applyProtection="0"/>
    <xf numFmtId="0" fontId="85" fillId="64" borderId="138" applyNumberFormat="0" applyAlignment="0" applyProtection="0"/>
    <xf numFmtId="0" fontId="29" fillId="74" borderId="137" applyNumberFormat="0" applyFont="0" applyAlignment="0" applyProtection="0"/>
    <xf numFmtId="0" fontId="85" fillId="64" borderId="138" applyNumberFormat="0" applyAlignment="0" applyProtection="0"/>
    <xf numFmtId="0" fontId="49" fillId="0" borderId="139" applyNumberFormat="0" applyFill="0" applyAlignment="0" applyProtection="0"/>
    <xf numFmtId="0" fontId="85" fillId="64" borderId="138" applyNumberFormat="0" applyAlignment="0" applyProtection="0"/>
    <xf numFmtId="0" fontId="49" fillId="0" borderId="139" applyNumberFormat="0" applyFill="0" applyAlignment="0" applyProtection="0"/>
    <xf numFmtId="0" fontId="2" fillId="74" borderId="137" applyNumberFormat="0" applyFont="0" applyAlignment="0" applyProtection="0"/>
    <xf numFmtId="0" fontId="49" fillId="0" borderId="139" applyNumberFormat="0" applyFill="0" applyAlignment="0" applyProtection="0"/>
    <xf numFmtId="0" fontId="49" fillId="0" borderId="139" applyNumberFormat="0" applyFill="0" applyAlignment="0" applyProtection="0"/>
    <xf numFmtId="0" fontId="2" fillId="74" borderId="137" applyNumberFormat="0" applyFont="0" applyAlignment="0" applyProtection="0"/>
    <xf numFmtId="0" fontId="49" fillId="0" borderId="139" applyNumberFormat="0" applyFill="0" applyAlignment="0" applyProtection="0"/>
    <xf numFmtId="0" fontId="29" fillId="74" borderId="137" applyNumberFormat="0" applyFont="0" applyAlignment="0" applyProtection="0"/>
    <xf numFmtId="0" fontId="29" fillId="74" borderId="137" applyNumberFormat="0" applyFont="0" applyAlignment="0" applyProtection="0"/>
    <xf numFmtId="0" fontId="49" fillId="0" borderId="139" applyNumberFormat="0" applyFill="0" applyAlignment="0" applyProtection="0"/>
    <xf numFmtId="0" fontId="68" fillId="43" borderId="136" applyNumberFormat="0" applyAlignment="0" applyProtection="0"/>
    <xf numFmtId="168" fontId="42" fillId="64" borderId="136" applyNumberFormat="0" applyAlignment="0" applyProtection="0"/>
    <xf numFmtId="0" fontId="49" fillId="0" borderId="139" applyNumberFormat="0" applyFill="0" applyAlignment="0" applyProtection="0"/>
    <xf numFmtId="0" fontId="85" fillId="64" borderId="138" applyNumberFormat="0" applyAlignment="0" applyProtection="0"/>
    <xf numFmtId="0" fontId="85" fillId="64" borderId="138" applyNumberFormat="0" applyAlignment="0" applyProtection="0"/>
    <xf numFmtId="0" fontId="49" fillId="0" borderId="139" applyNumberFormat="0" applyFill="0" applyAlignment="0" applyProtection="0"/>
    <xf numFmtId="168" fontId="87" fillId="64" borderId="138" applyNumberFormat="0" applyAlignment="0" applyProtection="0"/>
    <xf numFmtId="0" fontId="85" fillId="64" borderId="138" applyNumberFormat="0" applyAlignment="0" applyProtection="0"/>
    <xf numFmtId="168" fontId="87" fillId="64" borderId="138" applyNumberFormat="0" applyAlignment="0" applyProtection="0"/>
    <xf numFmtId="0" fontId="49" fillId="0" borderId="139" applyNumberFormat="0" applyFill="0" applyAlignment="0" applyProtection="0"/>
    <xf numFmtId="0" fontId="49" fillId="0" borderId="139" applyNumberFormat="0" applyFill="0" applyAlignment="0" applyProtection="0"/>
    <xf numFmtId="0" fontId="40" fillId="64" borderId="136" applyNumberFormat="0" applyAlignment="0" applyProtection="0"/>
    <xf numFmtId="168" fontId="70"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85" fillId="64" borderId="138" applyNumberFormat="0" applyAlignment="0" applyProtection="0"/>
    <xf numFmtId="0" fontId="68" fillId="43" borderId="136" applyNumberFormat="0" applyAlignment="0" applyProtection="0"/>
    <xf numFmtId="0" fontId="68" fillId="43" borderId="136" applyNumberFormat="0" applyAlignment="0" applyProtection="0"/>
    <xf numFmtId="0" fontId="40" fillId="64" borderId="136" applyNumberFormat="0" applyAlignment="0" applyProtection="0"/>
    <xf numFmtId="169" fontId="87" fillId="64" borderId="138" applyNumberFormat="0" applyAlignment="0" applyProtection="0"/>
    <xf numFmtId="0" fontId="49" fillId="0" borderId="139" applyNumberFormat="0" applyFill="0" applyAlignment="0" applyProtection="0"/>
    <xf numFmtId="0" fontId="49" fillId="0" borderId="139" applyNumberFormat="0" applyFill="0" applyAlignment="0" applyProtection="0"/>
    <xf numFmtId="168" fontId="96" fillId="0" borderId="139" applyNumberFormat="0" applyFill="0" applyAlignment="0" applyProtection="0"/>
    <xf numFmtId="0" fontId="85" fillId="64" borderId="138" applyNumberFormat="0" applyAlignment="0" applyProtection="0"/>
    <xf numFmtId="169" fontId="42" fillId="64" borderId="136" applyNumberFormat="0" applyAlignment="0" applyProtection="0"/>
    <xf numFmtId="0" fontId="40" fillId="64" borderId="136" applyNumberFormat="0" applyAlignment="0" applyProtection="0"/>
    <xf numFmtId="0" fontId="29" fillId="74" borderId="137" applyNumberFormat="0" applyFont="0" applyAlignment="0" applyProtection="0"/>
    <xf numFmtId="0" fontId="2" fillId="74" borderId="137" applyNumberFormat="0" applyFont="0" applyAlignment="0" applyProtection="0"/>
    <xf numFmtId="0" fontId="68" fillId="43" borderId="136" applyNumberFormat="0" applyAlignment="0" applyProtection="0"/>
    <xf numFmtId="0" fontId="68" fillId="43" borderId="136" applyNumberFormat="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29" fillId="74" borderId="137" applyNumberFormat="0" applyFont="0" applyAlignment="0" applyProtection="0"/>
    <xf numFmtId="0" fontId="49" fillId="0" borderId="139" applyNumberFormat="0" applyFill="0" applyAlignment="0" applyProtection="0"/>
    <xf numFmtId="0" fontId="68" fillId="43" borderId="136" applyNumberFormat="0" applyAlignment="0" applyProtection="0"/>
    <xf numFmtId="0" fontId="68" fillId="43" borderId="136" applyNumberFormat="0" applyAlignment="0" applyProtection="0"/>
    <xf numFmtId="0" fontId="40" fillId="64"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 fillId="74" borderId="137" applyNumberFormat="0" applyFont="0" applyAlignment="0" applyProtection="0"/>
    <xf numFmtId="0" fontId="29"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168" fontId="42"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168" fontId="42"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169" fontId="42"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168" fontId="42" fillId="64" borderId="136" applyNumberFormat="0" applyAlignment="0" applyProtection="0"/>
    <xf numFmtId="169" fontId="42" fillId="64" borderId="136" applyNumberFormat="0" applyAlignment="0" applyProtection="0"/>
    <xf numFmtId="168" fontId="42" fillId="64" borderId="136" applyNumberFormat="0" applyAlignment="0" applyProtection="0"/>
    <xf numFmtId="168" fontId="42" fillId="64" borderId="136" applyNumberFormat="0" applyAlignment="0" applyProtection="0"/>
    <xf numFmtId="169" fontId="42" fillId="64" borderId="136" applyNumberFormat="0" applyAlignment="0" applyProtection="0"/>
    <xf numFmtId="168" fontId="42" fillId="64" borderId="136" applyNumberFormat="0" applyAlignment="0" applyProtection="0"/>
    <xf numFmtId="168" fontId="42" fillId="64" borderId="136" applyNumberFormat="0" applyAlignment="0" applyProtection="0"/>
    <xf numFmtId="169" fontId="42" fillId="64" borderId="136" applyNumberFormat="0" applyAlignment="0" applyProtection="0"/>
    <xf numFmtId="168" fontId="42" fillId="64" borderId="136" applyNumberFormat="0" applyAlignment="0" applyProtection="0"/>
    <xf numFmtId="168" fontId="42" fillId="64" borderId="136" applyNumberFormat="0" applyAlignment="0" applyProtection="0"/>
    <xf numFmtId="169" fontId="42" fillId="64" borderId="136" applyNumberFormat="0" applyAlignment="0" applyProtection="0"/>
    <xf numFmtId="168" fontId="42" fillId="64" borderId="136" applyNumberFormat="0" applyAlignment="0" applyProtection="0"/>
    <xf numFmtId="0" fontId="40" fillId="64"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168" fontId="70"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168" fontId="70"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169" fontId="70"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168" fontId="70" fillId="43" borderId="136" applyNumberFormat="0" applyAlignment="0" applyProtection="0"/>
    <xf numFmtId="169" fontId="70" fillId="43" borderId="136" applyNumberFormat="0" applyAlignment="0" applyProtection="0"/>
    <xf numFmtId="168" fontId="70" fillId="43" borderId="136" applyNumberFormat="0" applyAlignment="0" applyProtection="0"/>
    <xf numFmtId="168" fontId="70" fillId="43" borderId="136" applyNumberFormat="0" applyAlignment="0" applyProtection="0"/>
    <xf numFmtId="169" fontId="70" fillId="43" borderId="136" applyNumberFormat="0" applyAlignment="0" applyProtection="0"/>
    <xf numFmtId="168" fontId="70" fillId="43" borderId="136" applyNumberFormat="0" applyAlignment="0" applyProtection="0"/>
    <xf numFmtId="168" fontId="70" fillId="43" borderId="136" applyNumberFormat="0" applyAlignment="0" applyProtection="0"/>
    <xf numFmtId="169" fontId="70" fillId="43" borderId="136" applyNumberFormat="0" applyAlignment="0" applyProtection="0"/>
    <xf numFmtId="168" fontId="70" fillId="43" borderId="136" applyNumberFormat="0" applyAlignment="0" applyProtection="0"/>
    <xf numFmtId="168" fontId="70" fillId="43" borderId="136" applyNumberFormat="0" applyAlignment="0" applyProtection="0"/>
    <xf numFmtId="169" fontId="70" fillId="43" borderId="136" applyNumberFormat="0" applyAlignment="0" applyProtection="0"/>
    <xf numFmtId="168" fontId="70" fillId="43" borderId="136" applyNumberFormat="0" applyAlignment="0" applyProtection="0"/>
    <xf numFmtId="0" fontId="68" fillId="43" borderId="136" applyNumberFormat="0" applyAlignment="0" applyProtection="0"/>
    <xf numFmtId="0" fontId="68" fillId="43" borderId="136" applyNumberFormat="0" applyAlignment="0" applyProtection="0"/>
    <xf numFmtId="168" fontId="70" fillId="43" borderId="136" applyNumberFormat="0" applyAlignment="0" applyProtection="0"/>
    <xf numFmtId="169" fontId="70" fillId="43" borderId="136" applyNumberFormat="0" applyAlignment="0" applyProtection="0"/>
    <xf numFmtId="168" fontId="70" fillId="43" borderId="136" applyNumberFormat="0" applyAlignment="0" applyProtection="0"/>
    <xf numFmtId="168" fontId="70" fillId="43" borderId="136" applyNumberFormat="0" applyAlignment="0" applyProtection="0"/>
    <xf numFmtId="169" fontId="70" fillId="43" borderId="136" applyNumberFormat="0" applyAlignment="0" applyProtection="0"/>
    <xf numFmtId="168" fontId="70" fillId="43" borderId="136" applyNumberFormat="0" applyAlignment="0" applyProtection="0"/>
    <xf numFmtId="168" fontId="70" fillId="43" borderId="136" applyNumberFormat="0" applyAlignment="0" applyProtection="0"/>
    <xf numFmtId="169" fontId="70" fillId="43" borderId="136" applyNumberFormat="0" applyAlignment="0" applyProtection="0"/>
    <xf numFmtId="168" fontId="70" fillId="43" borderId="136" applyNumberFormat="0" applyAlignment="0" applyProtection="0"/>
    <xf numFmtId="168" fontId="70" fillId="43" borderId="136" applyNumberFormat="0" applyAlignment="0" applyProtection="0"/>
    <xf numFmtId="169" fontId="70" fillId="43" borderId="136" applyNumberFormat="0" applyAlignment="0" applyProtection="0"/>
    <xf numFmtId="168" fontId="70"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169" fontId="70"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168" fontId="70"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168" fontId="70"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40" fillId="64" borderId="136" applyNumberFormat="0" applyAlignment="0" applyProtection="0"/>
    <xf numFmtId="168" fontId="42" fillId="64" borderId="136" applyNumberFormat="0" applyAlignment="0" applyProtection="0"/>
    <xf numFmtId="169" fontId="42" fillId="64" borderId="136" applyNumberFormat="0" applyAlignment="0" applyProtection="0"/>
    <xf numFmtId="168" fontId="42" fillId="64" borderId="136" applyNumberFormat="0" applyAlignment="0" applyProtection="0"/>
    <xf numFmtId="168" fontId="42" fillId="64" borderId="136" applyNumberFormat="0" applyAlignment="0" applyProtection="0"/>
    <xf numFmtId="169" fontId="42" fillId="64" borderId="136" applyNumberFormat="0" applyAlignment="0" applyProtection="0"/>
    <xf numFmtId="168" fontId="42" fillId="64" borderId="136" applyNumberFormat="0" applyAlignment="0" applyProtection="0"/>
    <xf numFmtId="168" fontId="42" fillId="64" borderId="136" applyNumberFormat="0" applyAlignment="0" applyProtection="0"/>
    <xf numFmtId="169" fontId="42" fillId="64" borderId="136" applyNumberFormat="0" applyAlignment="0" applyProtection="0"/>
    <xf numFmtId="168" fontId="42" fillId="64" borderId="136" applyNumberFormat="0" applyAlignment="0" applyProtection="0"/>
    <xf numFmtId="168" fontId="42" fillId="64" borderId="136" applyNumberFormat="0" applyAlignment="0" applyProtection="0"/>
    <xf numFmtId="169" fontId="42" fillId="64" borderId="136" applyNumberFormat="0" applyAlignment="0" applyProtection="0"/>
    <xf numFmtId="168" fontId="42"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169" fontId="42"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168" fontId="42"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168" fontId="42"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9" fillId="74" borderId="137" applyNumberFormat="0" applyFont="0" applyAlignment="0" applyProtection="0"/>
    <xf numFmtId="0" fontId="2"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9" fillId="74" borderId="137" applyNumberFormat="0" applyFon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168" fontId="87"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168" fontId="87"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169" fontId="87"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168" fontId="87" fillId="64" borderId="138" applyNumberFormat="0" applyAlignment="0" applyProtection="0"/>
    <xf numFmtId="169" fontId="87" fillId="64" borderId="138" applyNumberFormat="0" applyAlignment="0" applyProtection="0"/>
    <xf numFmtId="168" fontId="87" fillId="64" borderId="138" applyNumberFormat="0" applyAlignment="0" applyProtection="0"/>
    <xf numFmtId="168" fontId="87" fillId="64" borderId="138" applyNumberFormat="0" applyAlignment="0" applyProtection="0"/>
    <xf numFmtId="169" fontId="87" fillId="64" borderId="138" applyNumberFormat="0" applyAlignment="0" applyProtection="0"/>
    <xf numFmtId="168" fontId="87" fillId="64" borderId="138" applyNumberFormat="0" applyAlignment="0" applyProtection="0"/>
    <xf numFmtId="168" fontId="87" fillId="64" borderId="138" applyNumberFormat="0" applyAlignment="0" applyProtection="0"/>
    <xf numFmtId="169" fontId="87" fillId="64" borderId="138" applyNumberFormat="0" applyAlignment="0" applyProtection="0"/>
    <xf numFmtId="168" fontId="87" fillId="64" borderId="138" applyNumberFormat="0" applyAlignment="0" applyProtection="0"/>
    <xf numFmtId="168" fontId="87" fillId="64" borderId="138" applyNumberFormat="0" applyAlignment="0" applyProtection="0"/>
    <xf numFmtId="169" fontId="87" fillId="64" borderId="138" applyNumberFormat="0" applyAlignment="0" applyProtection="0"/>
    <xf numFmtId="168" fontId="87"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168" fontId="96"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168" fontId="96"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169" fontId="96"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168" fontId="96" fillId="0" borderId="139" applyNumberFormat="0" applyFill="0" applyAlignment="0" applyProtection="0"/>
    <xf numFmtId="169" fontId="96" fillId="0" borderId="139" applyNumberFormat="0" applyFill="0" applyAlignment="0" applyProtection="0"/>
    <xf numFmtId="168" fontId="96" fillId="0" borderId="139" applyNumberFormat="0" applyFill="0" applyAlignment="0" applyProtection="0"/>
    <xf numFmtId="168" fontId="96" fillId="0" borderId="139" applyNumberFormat="0" applyFill="0" applyAlignment="0" applyProtection="0"/>
    <xf numFmtId="169" fontId="96" fillId="0" borderId="139" applyNumberFormat="0" applyFill="0" applyAlignment="0" applyProtection="0"/>
    <xf numFmtId="168" fontId="96" fillId="0" borderId="139" applyNumberFormat="0" applyFill="0" applyAlignment="0" applyProtection="0"/>
    <xf numFmtId="168" fontId="96" fillId="0" borderId="139" applyNumberFormat="0" applyFill="0" applyAlignment="0" applyProtection="0"/>
    <xf numFmtId="169" fontId="96" fillId="0" borderId="139" applyNumberFormat="0" applyFill="0" applyAlignment="0" applyProtection="0"/>
    <xf numFmtId="168" fontId="96" fillId="0" borderId="139" applyNumberFormat="0" applyFill="0" applyAlignment="0" applyProtection="0"/>
    <xf numFmtId="168" fontId="96" fillId="0" borderId="139" applyNumberFormat="0" applyFill="0" applyAlignment="0" applyProtection="0"/>
    <xf numFmtId="169" fontId="96" fillId="0" borderId="139" applyNumberFormat="0" applyFill="0" applyAlignment="0" applyProtection="0"/>
    <xf numFmtId="168" fontId="96" fillId="0" borderId="139" applyNumberFormat="0" applyFill="0" applyAlignment="0" applyProtection="0"/>
    <xf numFmtId="0" fontId="49" fillId="0" borderId="139" applyNumberFormat="0" applyFill="0" applyAlignment="0" applyProtection="0"/>
    <xf numFmtId="0" fontId="29"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168" fontId="87"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168" fontId="87"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169" fontId="87"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168" fontId="87" fillId="64" borderId="138" applyNumberFormat="0" applyAlignment="0" applyProtection="0"/>
    <xf numFmtId="169" fontId="87" fillId="64" borderId="138" applyNumberFormat="0" applyAlignment="0" applyProtection="0"/>
    <xf numFmtId="168" fontId="87" fillId="64" borderId="138" applyNumberFormat="0" applyAlignment="0" applyProtection="0"/>
    <xf numFmtId="168" fontId="87" fillId="64" borderId="138" applyNumberFormat="0" applyAlignment="0" applyProtection="0"/>
    <xf numFmtId="169" fontId="87" fillId="64" borderId="138" applyNumberFormat="0" applyAlignment="0" applyProtection="0"/>
    <xf numFmtId="168" fontId="87" fillId="64" borderId="138" applyNumberFormat="0" applyAlignment="0" applyProtection="0"/>
    <xf numFmtId="168" fontId="87" fillId="64" borderId="138" applyNumberFormat="0" applyAlignment="0" applyProtection="0"/>
    <xf numFmtId="169" fontId="87" fillId="64" borderId="138" applyNumberFormat="0" applyAlignment="0" applyProtection="0"/>
    <xf numFmtId="168" fontId="87" fillId="64" borderId="138" applyNumberFormat="0" applyAlignment="0" applyProtection="0"/>
    <xf numFmtId="168" fontId="87" fillId="64" borderId="138" applyNumberFormat="0" applyAlignment="0" applyProtection="0"/>
    <xf numFmtId="169" fontId="87" fillId="64" borderId="138" applyNumberFormat="0" applyAlignment="0" applyProtection="0"/>
    <xf numFmtId="168" fontId="87" fillId="64" borderId="138" applyNumberFormat="0" applyAlignment="0" applyProtection="0"/>
    <xf numFmtId="0" fontId="85" fillId="64" borderId="138" applyNumberFormat="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168" fontId="96"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168" fontId="96"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169" fontId="96"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168" fontId="96" fillId="0" borderId="139" applyNumberFormat="0" applyFill="0" applyAlignment="0" applyProtection="0"/>
    <xf numFmtId="169" fontId="96" fillId="0" borderId="139" applyNumberFormat="0" applyFill="0" applyAlignment="0" applyProtection="0"/>
    <xf numFmtId="168" fontId="96" fillId="0" borderId="139" applyNumberFormat="0" applyFill="0" applyAlignment="0" applyProtection="0"/>
    <xf numFmtId="168" fontId="96" fillId="0" borderId="139" applyNumberFormat="0" applyFill="0" applyAlignment="0" applyProtection="0"/>
    <xf numFmtId="169" fontId="96" fillId="0" borderId="139" applyNumberFormat="0" applyFill="0" applyAlignment="0" applyProtection="0"/>
    <xf numFmtId="168" fontId="96" fillId="0" borderId="139" applyNumberFormat="0" applyFill="0" applyAlignment="0" applyProtection="0"/>
    <xf numFmtId="168" fontId="96" fillId="0" borderId="139" applyNumberFormat="0" applyFill="0" applyAlignment="0" applyProtection="0"/>
    <xf numFmtId="169" fontId="96" fillId="0" borderId="139" applyNumberFormat="0" applyFill="0" applyAlignment="0" applyProtection="0"/>
    <xf numFmtId="168" fontId="96" fillId="0" borderId="139" applyNumberFormat="0" applyFill="0" applyAlignment="0" applyProtection="0"/>
    <xf numFmtId="168" fontId="96" fillId="0" borderId="139" applyNumberFormat="0" applyFill="0" applyAlignment="0" applyProtection="0"/>
    <xf numFmtId="169" fontId="96" fillId="0" borderId="139" applyNumberFormat="0" applyFill="0" applyAlignment="0" applyProtection="0"/>
    <xf numFmtId="168" fontId="96" fillId="0" borderId="139" applyNumberFormat="0" applyFill="0" applyAlignment="0" applyProtection="0"/>
    <xf numFmtId="0" fontId="49" fillId="0" borderId="139" applyNumberFormat="0" applyFill="0" applyAlignment="0" applyProtection="0"/>
    <xf numFmtId="0" fontId="85" fillId="64" borderId="138" applyNumberFormat="0" applyAlignment="0" applyProtection="0"/>
    <xf numFmtId="0" fontId="85" fillId="64" borderId="138" applyNumberFormat="0" applyAlignment="0" applyProtection="0"/>
    <xf numFmtId="0" fontId="40" fillId="64" borderId="136" applyNumberFormat="0" applyAlignment="0" applyProtection="0"/>
    <xf numFmtId="168" fontId="42" fillId="64" borderId="136" applyNumberFormat="0" applyAlignment="0" applyProtection="0"/>
    <xf numFmtId="0" fontId="40" fillId="64" borderId="136" applyNumberFormat="0" applyAlignment="0" applyProtection="0"/>
    <xf numFmtId="169" fontId="42" fillId="64" borderId="136" applyNumberFormat="0" applyAlignment="0" applyProtection="0"/>
    <xf numFmtId="169" fontId="42" fillId="64" borderId="136" applyNumberFormat="0" applyAlignment="0" applyProtection="0"/>
    <xf numFmtId="169" fontId="42"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169" fontId="42" fillId="64" borderId="136" applyNumberFormat="0" applyAlignment="0" applyProtection="0"/>
    <xf numFmtId="0" fontId="40" fillId="64" borderId="136" applyNumberFormat="0" applyAlignment="0" applyProtection="0"/>
    <xf numFmtId="168" fontId="42" fillId="64" borderId="136" applyNumberFormat="0" applyAlignment="0" applyProtection="0"/>
    <xf numFmtId="0" fontId="40" fillId="64" borderId="136" applyNumberFormat="0" applyAlignment="0" applyProtection="0"/>
    <xf numFmtId="168" fontId="42" fillId="64" borderId="136" applyNumberFormat="0" applyAlignment="0" applyProtection="0"/>
    <xf numFmtId="0" fontId="40" fillId="64" borderId="136" applyNumberFormat="0" applyAlignment="0" applyProtection="0"/>
    <xf numFmtId="0" fontId="29" fillId="74" borderId="137" applyNumberFormat="0" applyFont="0" applyAlignment="0" applyProtection="0"/>
    <xf numFmtId="0" fontId="40" fillId="64" borderId="136" applyNumberForma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38" fillId="0" borderId="128" applyNumberFormat="0" applyAlignment="0">
      <alignment horizontal="right"/>
      <protection locked="0"/>
    </xf>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40" fillId="64" borderId="136" applyNumberFormat="0" applyAlignment="0" applyProtection="0"/>
    <xf numFmtId="0" fontId="29" fillId="74" borderId="137" applyNumberFormat="0" applyFon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168" fontId="42" fillId="64" borderId="136" applyNumberFormat="0" applyAlignment="0" applyProtection="0"/>
    <xf numFmtId="168" fontId="42" fillId="64" borderId="136" applyNumberFormat="0" applyAlignment="0" applyProtection="0"/>
    <xf numFmtId="168" fontId="42" fillId="64" borderId="136" applyNumberFormat="0" applyAlignment="0" applyProtection="0"/>
    <xf numFmtId="0" fontId="40" fillId="64" borderId="136" applyNumberFormat="0" applyAlignment="0" applyProtection="0"/>
    <xf numFmtId="0" fontId="40" fillId="64" borderId="136" applyNumberFormat="0" applyAlignment="0" applyProtection="0"/>
    <xf numFmtId="169" fontId="42" fillId="64" borderId="136" applyNumberFormat="0" applyAlignment="0" applyProtection="0"/>
    <xf numFmtId="0" fontId="40" fillId="64" borderId="136" applyNumberFormat="0" applyAlignment="0" applyProtection="0"/>
    <xf numFmtId="3" fontId="2" fillId="70" borderId="128" applyFont="0">
      <alignment horizontal="right" vertical="center"/>
    </xf>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 fillId="74" borderId="132" applyNumberFormat="0" applyFont="0" applyAlignment="0" applyProtection="0"/>
    <xf numFmtId="43" fontId="2" fillId="0" borderId="0" applyFont="0" applyFill="0" applyBorder="0" applyAlignment="0" applyProtection="0"/>
    <xf numFmtId="43" fontId="2" fillId="0" borderId="0" applyFont="0" applyFill="0" applyBorder="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3" fontId="2" fillId="72" borderId="128" applyFont="0">
      <alignment horizontal="right" vertical="center"/>
      <protection locked="0"/>
    </xf>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38" fillId="0" borderId="128" applyNumberFormat="0" applyAlignment="0">
      <alignment horizontal="right"/>
      <protection locked="0"/>
    </xf>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64" fillId="70" borderId="130" applyFont="0" applyBorder="0">
      <alignment horizontal="center" wrapText="1"/>
    </xf>
    <xf numFmtId="0" fontId="2" fillId="74" borderId="132" applyNumberFormat="0" applyFont="0" applyAlignment="0" applyProtection="0"/>
    <xf numFmtId="0" fontId="2" fillId="74" borderId="132" applyNumberFormat="0" applyFont="0" applyAlignment="0" applyProtection="0"/>
    <xf numFmtId="0" fontId="29" fillId="74" borderId="132" applyNumberFormat="0" applyFont="0" applyAlignment="0" applyProtection="0"/>
    <xf numFmtId="0" fontId="38" fillId="0" borderId="128" applyNumberFormat="0" applyAlignment="0">
      <alignment horizontal="right"/>
      <protection locked="0"/>
    </xf>
    <xf numFmtId="0" fontId="1" fillId="0" borderId="0"/>
    <xf numFmtId="0" fontId="2" fillId="74" borderId="132" applyNumberFormat="0" applyFont="0" applyAlignment="0" applyProtection="0"/>
    <xf numFmtId="0" fontId="29" fillId="74" borderId="132" applyNumberFormat="0" applyFont="0" applyAlignment="0" applyProtection="0"/>
    <xf numFmtId="0" fontId="2"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 fillId="74" borderId="132" applyNumberFormat="0" applyFont="0" applyAlignment="0" applyProtection="0"/>
    <xf numFmtId="0" fontId="29" fillId="74" borderId="132" applyNumberFormat="0" applyFont="0" applyAlignment="0" applyProtection="0"/>
    <xf numFmtId="0" fontId="2" fillId="74" borderId="132" applyNumberFormat="0" applyFont="0" applyAlignment="0" applyProtection="0"/>
    <xf numFmtId="0" fontId="2" fillId="74" borderId="132" applyNumberFormat="0" applyFont="0" applyAlignment="0" applyProtection="0"/>
    <xf numFmtId="0" fontId="29" fillId="74" borderId="132" applyNumberFormat="0" applyFont="0" applyAlignment="0" applyProtection="0"/>
    <xf numFmtId="9" fontId="2" fillId="71" borderId="128" applyFont="0" applyProtection="0">
      <alignment horizontal="right" vertical="center"/>
    </xf>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118" fillId="0" borderId="0" applyNumberFormat="0" applyFill="0" applyBorder="0" applyAlignment="0" applyProtection="0">
      <alignment vertical="top"/>
      <protection locked="0"/>
    </xf>
    <xf numFmtId="9" fontId="2" fillId="0" borderId="0" applyFont="0" applyFill="0" applyBorder="0" applyAlignment="0" applyProtection="0"/>
    <xf numFmtId="0" fontId="29" fillId="74" borderId="132" applyNumberFormat="0" applyFont="0" applyAlignment="0" applyProtection="0"/>
    <xf numFmtId="0" fontId="2"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3" fontId="2" fillId="71" borderId="128" applyFont="0" applyProtection="0">
      <alignment horizontal="right" vertical="center"/>
    </xf>
    <xf numFmtId="0" fontId="29" fillId="74" borderId="132" applyNumberFormat="0" applyFont="0" applyAlignment="0" applyProtection="0"/>
    <xf numFmtId="0" fontId="2" fillId="74" borderId="132" applyNumberFormat="0" applyFont="0" applyAlignment="0" applyProtection="0"/>
    <xf numFmtId="0" fontId="29" fillId="74" borderId="132" applyNumberFormat="0" applyFont="0" applyAlignment="0" applyProtection="0"/>
    <xf numFmtId="0" fontId="2"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38" fillId="0" borderId="128" applyNumberFormat="0" applyAlignment="0">
      <alignment horizontal="right"/>
      <protection locked="0"/>
    </xf>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 fillId="74" borderId="132" applyNumberFormat="0" applyFont="0" applyAlignment="0" applyProtection="0"/>
    <xf numFmtId="0" fontId="2" fillId="74" borderId="132" applyNumberFormat="0" applyFont="0" applyAlignment="0" applyProtection="0"/>
    <xf numFmtId="0" fontId="29" fillId="74" borderId="132" applyNumberFormat="0" applyFont="0" applyAlignment="0" applyProtection="0"/>
    <xf numFmtId="9" fontId="2" fillId="0" borderId="0" applyFont="0" applyFill="0" applyBorder="0" applyAlignment="0" applyProtection="0"/>
    <xf numFmtId="43" fontId="2" fillId="0" borderId="0" applyFont="0" applyFill="0" applyBorder="0" applyAlignment="0" applyProtection="0"/>
    <xf numFmtId="0" fontId="2" fillId="74" borderId="132" applyNumberFormat="0" applyFont="0" applyAlignment="0" applyProtection="0"/>
    <xf numFmtId="9" fontId="2" fillId="0" borderId="0" applyFont="0" applyFill="0" applyBorder="0" applyAlignment="0" applyProtection="0"/>
    <xf numFmtId="9" fontId="2" fillId="0" borderId="0" applyFont="0" applyFill="0" applyBorder="0" applyAlignment="0" applyProtection="0"/>
    <xf numFmtId="0" fontId="29" fillId="74" borderId="132" applyNumberFormat="0" applyFont="0" applyAlignment="0" applyProtection="0"/>
    <xf numFmtId="0" fontId="2"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 fillId="74" borderId="132" applyNumberFormat="0" applyFont="0" applyAlignment="0" applyProtection="0"/>
    <xf numFmtId="0" fontId="2" fillId="74" borderId="132" applyNumberFormat="0" applyFont="0" applyAlignment="0" applyProtection="0"/>
    <xf numFmtId="43" fontId="2" fillId="0" borderId="0" applyFont="0" applyFill="0" applyBorder="0" applyAlignment="0" applyProtection="0"/>
    <xf numFmtId="9" fontId="2" fillId="0" borderId="0" applyFont="0" applyFill="0" applyBorder="0" applyAlignment="0" applyProtection="0"/>
    <xf numFmtId="0" fontId="29" fillId="74" borderId="132" applyNumberFormat="0" applyFont="0" applyAlignment="0" applyProtection="0"/>
    <xf numFmtId="0" fontId="29" fillId="74" borderId="132" applyNumberFormat="0" applyFont="0" applyAlignment="0" applyProtection="0"/>
    <xf numFmtId="0" fontId="56" fillId="0" borderId="140">
      <alignment horizontal="left" vertical="center"/>
    </xf>
    <xf numFmtId="0" fontId="38" fillId="0" borderId="128" applyNumberFormat="0" applyAlignment="0">
      <alignment horizontal="right"/>
      <protection locked="0"/>
    </xf>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 fillId="69" borderId="128" applyNumberFormat="0" applyFont="0" applyBorder="0" applyProtection="0">
      <alignment horizontal="center" vertical="center"/>
    </xf>
    <xf numFmtId="0" fontId="38" fillId="0" borderId="128" applyNumberFormat="0" applyAlignment="0">
      <alignment horizontal="right"/>
      <protection locked="0"/>
    </xf>
    <xf numFmtId="0" fontId="29" fillId="74" borderId="132" applyNumberFormat="0" applyFont="0" applyAlignment="0" applyProtection="0"/>
    <xf numFmtId="0" fontId="2"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38" fillId="0" borderId="128" applyNumberFormat="0" applyAlignment="0">
      <alignment horizontal="right"/>
      <protection locked="0"/>
    </xf>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 fillId="74" borderId="132" applyNumberFormat="0" applyFont="0" applyAlignment="0" applyProtection="0"/>
    <xf numFmtId="0" fontId="29" fillId="74" borderId="132" applyNumberFormat="0" applyFont="0" applyAlignment="0" applyProtection="0"/>
    <xf numFmtId="0" fontId="2"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38" fillId="0" borderId="128" applyNumberFormat="0" applyAlignment="0">
      <alignment horizontal="right"/>
      <protection locked="0"/>
    </xf>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 fillId="74" borderId="132" applyNumberFormat="0" applyFont="0" applyAlignment="0" applyProtection="0"/>
    <xf numFmtId="0" fontId="2" fillId="74" borderId="132" applyNumberFormat="0" applyFont="0" applyAlignment="0" applyProtection="0"/>
    <xf numFmtId="0" fontId="2"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177" fontId="1"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0" fontId="78" fillId="0" borderId="0"/>
    <xf numFmtId="0" fontId="78" fillId="0" borderId="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168" fontId="42"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168" fontId="42"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169" fontId="42"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168" fontId="42" fillId="64" borderId="136" applyNumberFormat="0" applyAlignment="0" applyProtection="0"/>
    <xf numFmtId="169" fontId="42" fillId="64" borderId="136" applyNumberFormat="0" applyAlignment="0" applyProtection="0"/>
    <xf numFmtId="168" fontId="42" fillId="64" borderId="136" applyNumberFormat="0" applyAlignment="0" applyProtection="0"/>
    <xf numFmtId="168" fontId="42" fillId="64" borderId="136" applyNumberFormat="0" applyAlignment="0" applyProtection="0"/>
    <xf numFmtId="169" fontId="42" fillId="64" borderId="136" applyNumberFormat="0" applyAlignment="0" applyProtection="0"/>
    <xf numFmtId="168" fontId="42" fillId="64" borderId="136" applyNumberFormat="0" applyAlignment="0" applyProtection="0"/>
    <xf numFmtId="168" fontId="42" fillId="64" borderId="136" applyNumberFormat="0" applyAlignment="0" applyProtection="0"/>
    <xf numFmtId="169" fontId="42" fillId="64" borderId="136" applyNumberFormat="0" applyAlignment="0" applyProtection="0"/>
    <xf numFmtId="168" fontId="42" fillId="64" borderId="136" applyNumberFormat="0" applyAlignment="0" applyProtection="0"/>
    <xf numFmtId="168" fontId="42" fillId="64" borderId="136" applyNumberFormat="0" applyAlignment="0" applyProtection="0"/>
    <xf numFmtId="169" fontId="42" fillId="64" borderId="136" applyNumberFormat="0" applyAlignment="0" applyProtection="0"/>
    <xf numFmtId="168" fontId="42" fillId="64" borderId="136" applyNumberFormat="0" applyAlignment="0" applyProtection="0"/>
    <xf numFmtId="0" fontId="40" fillId="64"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168" fontId="70"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168" fontId="70"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169" fontId="70"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168" fontId="70" fillId="43" borderId="136" applyNumberFormat="0" applyAlignment="0" applyProtection="0"/>
    <xf numFmtId="169" fontId="70" fillId="43" borderId="136" applyNumberFormat="0" applyAlignment="0" applyProtection="0"/>
    <xf numFmtId="168" fontId="70" fillId="43" borderId="136" applyNumberFormat="0" applyAlignment="0" applyProtection="0"/>
    <xf numFmtId="168" fontId="70" fillId="43" borderId="136" applyNumberFormat="0" applyAlignment="0" applyProtection="0"/>
    <xf numFmtId="169" fontId="70" fillId="43" borderId="136" applyNumberFormat="0" applyAlignment="0" applyProtection="0"/>
    <xf numFmtId="168" fontId="70" fillId="43" borderId="136" applyNumberFormat="0" applyAlignment="0" applyProtection="0"/>
    <xf numFmtId="168" fontId="70" fillId="43" borderId="136" applyNumberFormat="0" applyAlignment="0" applyProtection="0"/>
    <xf numFmtId="169" fontId="70" fillId="43" borderId="136" applyNumberFormat="0" applyAlignment="0" applyProtection="0"/>
    <xf numFmtId="168" fontId="70" fillId="43" borderId="136" applyNumberFormat="0" applyAlignment="0" applyProtection="0"/>
    <xf numFmtId="168" fontId="70" fillId="43" borderId="136" applyNumberFormat="0" applyAlignment="0" applyProtection="0"/>
    <xf numFmtId="169" fontId="70" fillId="43" borderId="136" applyNumberFormat="0" applyAlignment="0" applyProtection="0"/>
    <xf numFmtId="168" fontId="70" fillId="43" borderId="136" applyNumberFormat="0" applyAlignment="0" applyProtection="0"/>
    <xf numFmtId="0" fontId="68" fillId="43" borderId="136" applyNumberForma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 fillId="74" borderId="132" applyNumberFormat="0" applyFont="0" applyAlignment="0" applyProtection="0"/>
    <xf numFmtId="0" fontId="2" fillId="74" borderId="132" applyNumberFormat="0" applyFont="0" applyAlignment="0" applyProtection="0"/>
    <xf numFmtId="0" fontId="29" fillId="74" borderId="132" applyNumberFormat="0" applyFont="0" applyAlignment="0" applyProtection="0"/>
    <xf numFmtId="0" fontId="2"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 fillId="74" borderId="132" applyNumberFormat="0" applyFont="0" applyAlignment="0" applyProtection="0"/>
    <xf numFmtId="0" fontId="2" fillId="74" borderId="132" applyNumberFormat="0" applyFont="0" applyAlignment="0" applyProtection="0"/>
    <xf numFmtId="0" fontId="2" fillId="74" borderId="132" applyNumberFormat="0" applyFont="0" applyAlignment="0" applyProtection="0"/>
    <xf numFmtId="0" fontId="2" fillId="74" borderId="132" applyNumberFormat="0" applyFont="0" applyAlignment="0" applyProtection="0"/>
    <xf numFmtId="0" fontId="2" fillId="74" borderId="132" applyNumberFormat="0" applyFont="0" applyAlignment="0" applyProtection="0"/>
    <xf numFmtId="0" fontId="2" fillId="74" borderId="132" applyNumberFormat="0" applyFont="0" applyAlignment="0" applyProtection="0"/>
    <xf numFmtId="0" fontId="2" fillId="74" borderId="132" applyNumberFormat="0" applyFont="0" applyAlignment="0" applyProtection="0"/>
    <xf numFmtId="0" fontId="2" fillId="74" borderId="132" applyNumberFormat="0" applyFont="0" applyAlignment="0" applyProtection="0"/>
    <xf numFmtId="0" fontId="2" fillId="74" borderId="132" applyNumberFormat="0" applyFont="0" applyAlignment="0" applyProtection="0"/>
    <xf numFmtId="0" fontId="2" fillId="74" borderId="132" applyNumberFormat="0" applyFont="0" applyAlignment="0" applyProtection="0"/>
    <xf numFmtId="0" fontId="2" fillId="74" borderId="132" applyNumberFormat="0" applyFont="0" applyAlignment="0" applyProtection="0"/>
    <xf numFmtId="0" fontId="2" fillId="74" borderId="132" applyNumberFormat="0" applyFont="0" applyAlignment="0" applyProtection="0"/>
    <xf numFmtId="0" fontId="2" fillId="74" borderId="132" applyNumberFormat="0" applyFont="0" applyAlignment="0" applyProtection="0"/>
    <xf numFmtId="0" fontId="2" fillId="74" borderId="132" applyNumberFormat="0" applyFont="0" applyAlignment="0" applyProtection="0"/>
    <xf numFmtId="0" fontId="2" fillId="74" borderId="132" applyNumberFormat="0" applyFont="0" applyAlignment="0" applyProtection="0"/>
    <xf numFmtId="0" fontId="2" fillId="74" borderId="132" applyNumberFormat="0" applyFont="0" applyAlignment="0" applyProtection="0"/>
    <xf numFmtId="0" fontId="2" fillId="74" borderId="132" applyNumberFormat="0" applyFon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168" fontId="87"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168" fontId="87"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169" fontId="87"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168" fontId="87" fillId="64" borderId="138" applyNumberFormat="0" applyAlignment="0" applyProtection="0"/>
    <xf numFmtId="169" fontId="87" fillId="64" borderId="138" applyNumberFormat="0" applyAlignment="0" applyProtection="0"/>
    <xf numFmtId="168" fontId="87" fillId="64" borderId="138" applyNumberFormat="0" applyAlignment="0" applyProtection="0"/>
    <xf numFmtId="168" fontId="87" fillId="64" borderId="138" applyNumberFormat="0" applyAlignment="0" applyProtection="0"/>
    <xf numFmtId="169" fontId="87" fillId="64" borderId="138" applyNumberFormat="0" applyAlignment="0" applyProtection="0"/>
    <xf numFmtId="168" fontId="87" fillId="64" borderId="138" applyNumberFormat="0" applyAlignment="0" applyProtection="0"/>
    <xf numFmtId="168" fontId="87" fillId="64" borderId="138" applyNumberFormat="0" applyAlignment="0" applyProtection="0"/>
    <xf numFmtId="169" fontId="87" fillId="64" borderId="138" applyNumberFormat="0" applyAlignment="0" applyProtection="0"/>
    <xf numFmtId="168" fontId="87" fillId="64" borderId="138" applyNumberFormat="0" applyAlignment="0" applyProtection="0"/>
    <xf numFmtId="168" fontId="87" fillId="64" borderId="138" applyNumberFormat="0" applyAlignment="0" applyProtection="0"/>
    <xf numFmtId="169" fontId="87" fillId="64" borderId="138" applyNumberFormat="0" applyAlignment="0" applyProtection="0"/>
    <xf numFmtId="168" fontId="87" fillId="64" borderId="138" applyNumberFormat="0" applyAlignment="0" applyProtection="0"/>
    <xf numFmtId="0" fontId="85" fillId="64" borderId="138" applyNumberFormat="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168" fontId="96"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168" fontId="96"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169" fontId="96"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168" fontId="96" fillId="0" borderId="139" applyNumberFormat="0" applyFill="0" applyAlignment="0" applyProtection="0"/>
    <xf numFmtId="169" fontId="96" fillId="0" borderId="139" applyNumberFormat="0" applyFill="0" applyAlignment="0" applyProtection="0"/>
    <xf numFmtId="168" fontId="96" fillId="0" borderId="139" applyNumberFormat="0" applyFill="0" applyAlignment="0" applyProtection="0"/>
    <xf numFmtId="168" fontId="96" fillId="0" borderId="139" applyNumberFormat="0" applyFill="0" applyAlignment="0" applyProtection="0"/>
    <xf numFmtId="169" fontId="96" fillId="0" borderId="139" applyNumberFormat="0" applyFill="0" applyAlignment="0" applyProtection="0"/>
    <xf numFmtId="168" fontId="96" fillId="0" borderId="139" applyNumberFormat="0" applyFill="0" applyAlignment="0" applyProtection="0"/>
    <xf numFmtId="168" fontId="96" fillId="0" borderId="139" applyNumberFormat="0" applyFill="0" applyAlignment="0" applyProtection="0"/>
    <xf numFmtId="169" fontId="96" fillId="0" borderId="139" applyNumberFormat="0" applyFill="0" applyAlignment="0" applyProtection="0"/>
    <xf numFmtId="168" fontId="96" fillId="0" borderId="139" applyNumberFormat="0" applyFill="0" applyAlignment="0" applyProtection="0"/>
    <xf numFmtId="168" fontId="96" fillId="0" borderId="139" applyNumberFormat="0" applyFill="0" applyAlignment="0" applyProtection="0"/>
    <xf numFmtId="169" fontId="96" fillId="0" borderId="139" applyNumberFormat="0" applyFill="0" applyAlignment="0" applyProtection="0"/>
    <xf numFmtId="168" fontId="96" fillId="0" borderId="139" applyNumberFormat="0" applyFill="0" applyAlignment="0" applyProtection="0"/>
    <xf numFmtId="0" fontId="49" fillId="0" borderId="139" applyNumberFormat="0" applyFill="0" applyAlignment="0" applyProtection="0"/>
    <xf numFmtId="0" fontId="78" fillId="0" borderId="0"/>
    <xf numFmtId="0" fontId="78" fillId="0" borderId="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168" fontId="42"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168" fontId="42"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169" fontId="42"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168" fontId="42" fillId="64" borderId="141" applyNumberFormat="0" applyAlignment="0" applyProtection="0"/>
    <xf numFmtId="169" fontId="42" fillId="64" borderId="141" applyNumberFormat="0" applyAlignment="0" applyProtection="0"/>
    <xf numFmtId="168" fontId="42" fillId="64" borderId="141" applyNumberFormat="0" applyAlignment="0" applyProtection="0"/>
    <xf numFmtId="168" fontId="42" fillId="64" borderId="141" applyNumberFormat="0" applyAlignment="0" applyProtection="0"/>
    <xf numFmtId="169" fontId="42" fillId="64" borderId="141" applyNumberFormat="0" applyAlignment="0" applyProtection="0"/>
    <xf numFmtId="168" fontId="42" fillId="64" borderId="141" applyNumberFormat="0" applyAlignment="0" applyProtection="0"/>
    <xf numFmtId="168" fontId="42" fillId="64" borderId="141" applyNumberFormat="0" applyAlignment="0" applyProtection="0"/>
    <xf numFmtId="169" fontId="42" fillId="64" borderId="141" applyNumberFormat="0" applyAlignment="0" applyProtection="0"/>
    <xf numFmtId="168" fontId="42" fillId="64" borderId="141" applyNumberFormat="0" applyAlignment="0" applyProtection="0"/>
    <xf numFmtId="168" fontId="42" fillId="64" borderId="141" applyNumberFormat="0" applyAlignment="0" applyProtection="0"/>
    <xf numFmtId="169" fontId="42" fillId="64" borderId="141" applyNumberFormat="0" applyAlignment="0" applyProtection="0"/>
    <xf numFmtId="168" fontId="42" fillId="64" borderId="141" applyNumberFormat="0" applyAlignment="0" applyProtection="0"/>
    <xf numFmtId="0" fontId="40" fillId="64" borderId="141" applyNumberFormat="0" applyAlignment="0" applyProtection="0"/>
    <xf numFmtId="0" fontId="56" fillId="0" borderId="140">
      <alignment horizontal="left" vertical="center"/>
    </xf>
    <xf numFmtId="0" fontId="56" fillId="0" borderId="140">
      <alignment horizontal="left" vertical="center"/>
    </xf>
    <xf numFmtId="168" fontId="56" fillId="0" borderId="140">
      <alignment horizontal="left" vertical="center"/>
    </xf>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168" fontId="70"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168" fontId="70"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169" fontId="70"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168" fontId="70" fillId="43" borderId="141" applyNumberFormat="0" applyAlignment="0" applyProtection="0"/>
    <xf numFmtId="169" fontId="70" fillId="43" borderId="141" applyNumberFormat="0" applyAlignment="0" applyProtection="0"/>
    <xf numFmtId="168" fontId="70" fillId="43" borderId="141" applyNumberFormat="0" applyAlignment="0" applyProtection="0"/>
    <xf numFmtId="168" fontId="70" fillId="43" borderId="141" applyNumberFormat="0" applyAlignment="0" applyProtection="0"/>
    <xf numFmtId="169" fontId="70" fillId="43" borderId="141" applyNumberFormat="0" applyAlignment="0" applyProtection="0"/>
    <xf numFmtId="168" fontId="70" fillId="43" borderId="141" applyNumberFormat="0" applyAlignment="0" applyProtection="0"/>
    <xf numFmtId="168" fontId="70" fillId="43" borderId="141" applyNumberFormat="0" applyAlignment="0" applyProtection="0"/>
    <xf numFmtId="169" fontId="70" fillId="43" borderId="141" applyNumberFormat="0" applyAlignment="0" applyProtection="0"/>
    <xf numFmtId="168" fontId="70" fillId="43" borderId="141" applyNumberFormat="0" applyAlignment="0" applyProtection="0"/>
    <xf numFmtId="168" fontId="70" fillId="43" borderId="141" applyNumberFormat="0" applyAlignment="0" applyProtection="0"/>
    <xf numFmtId="169" fontId="70" fillId="43" borderId="141" applyNumberFormat="0" applyAlignment="0" applyProtection="0"/>
    <xf numFmtId="168" fontId="70" fillId="43" borderId="141" applyNumberFormat="0" applyAlignment="0" applyProtection="0"/>
    <xf numFmtId="0" fontId="68" fillId="43" borderId="141" applyNumberForma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168" fontId="87"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168" fontId="87"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169" fontId="87"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168" fontId="87" fillId="64" borderId="143" applyNumberFormat="0" applyAlignment="0" applyProtection="0"/>
    <xf numFmtId="169" fontId="87" fillId="64" borderId="143" applyNumberFormat="0" applyAlignment="0" applyProtection="0"/>
    <xf numFmtId="168" fontId="87" fillId="64" borderId="143" applyNumberFormat="0" applyAlignment="0" applyProtection="0"/>
    <xf numFmtId="168" fontId="87" fillId="64" borderId="143" applyNumberFormat="0" applyAlignment="0" applyProtection="0"/>
    <xf numFmtId="169" fontId="87" fillId="64" borderId="143" applyNumberFormat="0" applyAlignment="0" applyProtection="0"/>
    <xf numFmtId="168" fontId="87" fillId="64" borderId="143" applyNumberFormat="0" applyAlignment="0" applyProtection="0"/>
    <xf numFmtId="168" fontId="87" fillId="64" borderId="143" applyNumberFormat="0" applyAlignment="0" applyProtection="0"/>
    <xf numFmtId="169" fontId="87" fillId="64" borderId="143" applyNumberFormat="0" applyAlignment="0" applyProtection="0"/>
    <xf numFmtId="168" fontId="87" fillId="64" borderId="143" applyNumberFormat="0" applyAlignment="0" applyProtection="0"/>
    <xf numFmtId="168" fontId="87" fillId="64" borderId="143" applyNumberFormat="0" applyAlignment="0" applyProtection="0"/>
    <xf numFmtId="169" fontId="87" fillId="64" borderId="143" applyNumberFormat="0" applyAlignment="0" applyProtection="0"/>
    <xf numFmtId="168" fontId="87" fillId="64" borderId="143" applyNumberFormat="0" applyAlignment="0" applyProtection="0"/>
    <xf numFmtId="0" fontId="85" fillId="64" borderId="143" applyNumberFormat="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168" fontId="96"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168" fontId="96"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169" fontId="96"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168" fontId="96" fillId="0" borderId="144" applyNumberFormat="0" applyFill="0" applyAlignment="0" applyProtection="0"/>
    <xf numFmtId="169" fontId="96" fillId="0" borderId="144" applyNumberFormat="0" applyFill="0" applyAlignment="0" applyProtection="0"/>
    <xf numFmtId="168" fontId="96" fillId="0" borderId="144" applyNumberFormat="0" applyFill="0" applyAlignment="0" applyProtection="0"/>
    <xf numFmtId="168" fontId="96" fillId="0" borderId="144" applyNumberFormat="0" applyFill="0" applyAlignment="0" applyProtection="0"/>
    <xf numFmtId="169" fontId="96" fillId="0" borderId="144" applyNumberFormat="0" applyFill="0" applyAlignment="0" applyProtection="0"/>
    <xf numFmtId="168" fontId="96" fillId="0" borderId="144" applyNumberFormat="0" applyFill="0" applyAlignment="0" applyProtection="0"/>
    <xf numFmtId="168" fontId="96" fillId="0" borderId="144" applyNumberFormat="0" applyFill="0" applyAlignment="0" applyProtection="0"/>
    <xf numFmtId="169" fontId="96" fillId="0" borderId="144" applyNumberFormat="0" applyFill="0" applyAlignment="0" applyProtection="0"/>
    <xf numFmtId="168" fontId="96" fillId="0" borderId="144" applyNumberFormat="0" applyFill="0" applyAlignment="0" applyProtection="0"/>
    <xf numFmtId="168" fontId="96" fillId="0" borderId="144" applyNumberFormat="0" applyFill="0" applyAlignment="0" applyProtection="0"/>
    <xf numFmtId="169" fontId="96" fillId="0" borderId="144" applyNumberFormat="0" applyFill="0" applyAlignment="0" applyProtection="0"/>
    <xf numFmtId="168" fontId="96" fillId="0" borderId="144" applyNumberFormat="0" applyFill="0" applyAlignment="0" applyProtection="0"/>
    <xf numFmtId="0" fontId="49" fillId="0" borderId="144" applyNumberFormat="0" applyFill="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49" fillId="0" borderId="144" applyNumberFormat="0" applyFill="0" applyAlignment="0" applyProtection="0"/>
    <xf numFmtId="0" fontId="68" fillId="43" borderId="141" applyNumberFormat="0" applyAlignment="0" applyProtection="0"/>
    <xf numFmtId="0" fontId="68" fillId="43"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168" fontId="42"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168" fontId="42"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169" fontId="42"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168" fontId="42" fillId="64" borderId="141" applyNumberFormat="0" applyAlignment="0" applyProtection="0"/>
    <xf numFmtId="169" fontId="42" fillId="64" borderId="141" applyNumberFormat="0" applyAlignment="0" applyProtection="0"/>
    <xf numFmtId="168" fontId="42" fillId="64" borderId="141" applyNumberFormat="0" applyAlignment="0" applyProtection="0"/>
    <xf numFmtId="168" fontId="42" fillId="64" borderId="141" applyNumberFormat="0" applyAlignment="0" applyProtection="0"/>
    <xf numFmtId="169" fontId="42" fillId="64" borderId="141" applyNumberFormat="0" applyAlignment="0" applyProtection="0"/>
    <xf numFmtId="168" fontId="42" fillId="64" borderId="141" applyNumberFormat="0" applyAlignment="0" applyProtection="0"/>
    <xf numFmtId="168" fontId="42" fillId="64" borderId="141" applyNumberFormat="0" applyAlignment="0" applyProtection="0"/>
    <xf numFmtId="169" fontId="42" fillId="64" borderId="141" applyNumberFormat="0" applyAlignment="0" applyProtection="0"/>
    <xf numFmtId="168" fontId="42" fillId="64" borderId="141" applyNumberFormat="0" applyAlignment="0" applyProtection="0"/>
    <xf numFmtId="168" fontId="42" fillId="64" borderId="141" applyNumberFormat="0" applyAlignment="0" applyProtection="0"/>
    <xf numFmtId="169" fontId="42" fillId="64" borderId="141" applyNumberFormat="0" applyAlignment="0" applyProtection="0"/>
    <xf numFmtId="168" fontId="42"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168" fontId="42"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168" fontId="42"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169" fontId="42"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168" fontId="42" fillId="64" borderId="141" applyNumberFormat="0" applyAlignment="0" applyProtection="0"/>
    <xf numFmtId="169" fontId="42" fillId="64" borderId="141" applyNumberFormat="0" applyAlignment="0" applyProtection="0"/>
    <xf numFmtId="168" fontId="42" fillId="64" borderId="141" applyNumberFormat="0" applyAlignment="0" applyProtection="0"/>
    <xf numFmtId="168" fontId="42" fillId="64" borderId="141" applyNumberFormat="0" applyAlignment="0" applyProtection="0"/>
    <xf numFmtId="169" fontId="42" fillId="64" borderId="141" applyNumberFormat="0" applyAlignment="0" applyProtection="0"/>
    <xf numFmtId="168" fontId="42" fillId="64" borderId="141" applyNumberFormat="0" applyAlignment="0" applyProtection="0"/>
    <xf numFmtId="168" fontId="42" fillId="64" borderId="141" applyNumberFormat="0" applyAlignment="0" applyProtection="0"/>
    <xf numFmtId="169" fontId="42" fillId="64" borderId="141" applyNumberFormat="0" applyAlignment="0" applyProtection="0"/>
    <xf numFmtId="168" fontId="42" fillId="64" borderId="141" applyNumberFormat="0" applyAlignment="0" applyProtection="0"/>
    <xf numFmtId="168" fontId="42" fillId="64" borderId="141" applyNumberFormat="0" applyAlignment="0" applyProtection="0"/>
    <xf numFmtId="169" fontId="42" fillId="64" borderId="141" applyNumberFormat="0" applyAlignment="0" applyProtection="0"/>
    <xf numFmtId="168" fontId="42" fillId="64" borderId="141" applyNumberFormat="0" applyAlignment="0" applyProtection="0"/>
    <xf numFmtId="0" fontId="40" fillId="64"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168" fontId="70"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168" fontId="70"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169" fontId="70"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168" fontId="70" fillId="43" borderId="141" applyNumberFormat="0" applyAlignment="0" applyProtection="0"/>
    <xf numFmtId="169" fontId="70" fillId="43" borderId="141" applyNumberFormat="0" applyAlignment="0" applyProtection="0"/>
    <xf numFmtId="168" fontId="70" fillId="43" borderId="141" applyNumberFormat="0" applyAlignment="0" applyProtection="0"/>
    <xf numFmtId="168" fontId="70" fillId="43" borderId="141" applyNumberFormat="0" applyAlignment="0" applyProtection="0"/>
    <xf numFmtId="169" fontId="70" fillId="43" borderId="141" applyNumberFormat="0" applyAlignment="0" applyProtection="0"/>
    <xf numFmtId="168" fontId="70" fillId="43" borderId="141" applyNumberFormat="0" applyAlignment="0" applyProtection="0"/>
    <xf numFmtId="168" fontId="70" fillId="43" borderId="141" applyNumberFormat="0" applyAlignment="0" applyProtection="0"/>
    <xf numFmtId="169" fontId="70" fillId="43" borderId="141" applyNumberFormat="0" applyAlignment="0" applyProtection="0"/>
    <xf numFmtId="168" fontId="70" fillId="43" borderId="141" applyNumberFormat="0" applyAlignment="0" applyProtection="0"/>
    <xf numFmtId="168" fontId="70" fillId="43" borderId="141" applyNumberFormat="0" applyAlignment="0" applyProtection="0"/>
    <xf numFmtId="169" fontId="70" fillId="43" borderId="141" applyNumberFormat="0" applyAlignment="0" applyProtection="0"/>
    <xf numFmtId="168" fontId="70"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168" fontId="70"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168" fontId="70"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169" fontId="70"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168" fontId="70" fillId="43" borderId="141" applyNumberFormat="0" applyAlignment="0" applyProtection="0"/>
    <xf numFmtId="169" fontId="70" fillId="43" borderId="141" applyNumberFormat="0" applyAlignment="0" applyProtection="0"/>
    <xf numFmtId="168" fontId="70" fillId="43" borderId="141" applyNumberFormat="0" applyAlignment="0" applyProtection="0"/>
    <xf numFmtId="168" fontId="70" fillId="43" borderId="141" applyNumberFormat="0" applyAlignment="0" applyProtection="0"/>
    <xf numFmtId="169" fontId="70" fillId="43" borderId="141" applyNumberFormat="0" applyAlignment="0" applyProtection="0"/>
    <xf numFmtId="168" fontId="70" fillId="43" borderId="141" applyNumberFormat="0" applyAlignment="0" applyProtection="0"/>
    <xf numFmtId="168" fontId="70" fillId="43" borderId="141" applyNumberFormat="0" applyAlignment="0" applyProtection="0"/>
    <xf numFmtId="169" fontId="70" fillId="43" borderId="141" applyNumberFormat="0" applyAlignment="0" applyProtection="0"/>
    <xf numFmtId="168" fontId="70" fillId="43" borderId="141" applyNumberFormat="0" applyAlignment="0" applyProtection="0"/>
    <xf numFmtId="168" fontId="70" fillId="43" borderId="141" applyNumberFormat="0" applyAlignment="0" applyProtection="0"/>
    <xf numFmtId="169" fontId="70" fillId="43" borderId="141" applyNumberFormat="0" applyAlignment="0" applyProtection="0"/>
    <xf numFmtId="168" fontId="70" fillId="43" borderId="141" applyNumberFormat="0" applyAlignment="0" applyProtection="0"/>
    <xf numFmtId="0" fontId="68" fillId="43" borderId="141" applyNumberForma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168" fontId="42"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168" fontId="42"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169" fontId="42"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29" fillId="74" borderId="142" applyNumberFormat="0" applyFont="0" applyAlignment="0" applyProtection="0"/>
    <xf numFmtId="0" fontId="40" fillId="64" borderId="141" applyNumberForma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40" fillId="64" borderId="141" applyNumberForma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40" fillId="64" borderId="141" applyNumberForma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40" fillId="64" borderId="141" applyNumberForma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29" fillId="74" borderId="142" applyNumberFormat="0" applyFont="0" applyAlignment="0" applyProtection="0"/>
    <xf numFmtId="0" fontId="40" fillId="64" borderId="141" applyNumberFormat="0" applyAlignment="0" applyProtection="0"/>
    <xf numFmtId="0" fontId="29"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40" fillId="64" borderId="141" applyNumberForma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40" fillId="64" borderId="141" applyNumberForma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40" fillId="64" borderId="141" applyNumberFormat="0" applyAlignment="0" applyProtection="0"/>
    <xf numFmtId="0" fontId="40" fillId="64" borderId="141" applyNumberFormat="0" applyAlignment="0" applyProtection="0"/>
    <xf numFmtId="0" fontId="29" fillId="74" borderId="142" applyNumberFormat="0" applyFont="0" applyAlignment="0" applyProtection="0"/>
    <xf numFmtId="0" fontId="40" fillId="64" borderId="141" applyNumberFormat="0" applyAlignment="0" applyProtection="0"/>
    <xf numFmtId="0" fontId="29" fillId="74" borderId="142" applyNumberFormat="0" applyFont="0" applyAlignment="0" applyProtection="0"/>
    <xf numFmtId="0" fontId="40" fillId="64" borderId="141" applyNumberFormat="0" applyAlignment="0" applyProtection="0"/>
    <xf numFmtId="0" fontId="29" fillId="74" borderId="142" applyNumberFormat="0" applyFont="0" applyAlignment="0" applyProtection="0"/>
    <xf numFmtId="0" fontId="40" fillId="64" borderId="141" applyNumberFormat="0" applyAlignment="0" applyProtection="0"/>
    <xf numFmtId="0" fontId="40" fillId="64" borderId="141" applyNumberFormat="0" applyAlignment="0" applyProtection="0"/>
    <xf numFmtId="0" fontId="29" fillId="74" borderId="142" applyNumberFormat="0" applyFont="0" applyAlignment="0" applyProtection="0"/>
    <xf numFmtId="0" fontId="40" fillId="64" borderId="141" applyNumberFormat="0" applyAlignment="0" applyProtection="0"/>
    <xf numFmtId="0" fontId="40" fillId="64" borderId="141" applyNumberFormat="0" applyAlignment="0" applyProtection="0"/>
    <xf numFmtId="0" fontId="29" fillId="74" borderId="142" applyNumberFormat="0" applyFont="0" applyAlignment="0" applyProtection="0"/>
    <xf numFmtId="0" fontId="40" fillId="64" borderId="141" applyNumberFormat="0" applyAlignment="0" applyProtection="0"/>
    <xf numFmtId="0" fontId="29" fillId="74" borderId="142" applyNumberFormat="0" applyFont="0" applyAlignment="0" applyProtection="0"/>
    <xf numFmtId="0" fontId="40" fillId="64" borderId="141" applyNumberFormat="0" applyAlignment="0" applyProtection="0"/>
    <xf numFmtId="0" fontId="29" fillId="74" borderId="142" applyNumberFormat="0" applyFont="0" applyAlignment="0" applyProtection="0"/>
    <xf numFmtId="0" fontId="40" fillId="64" borderId="141" applyNumberFormat="0" applyAlignment="0" applyProtection="0"/>
    <xf numFmtId="0" fontId="40" fillId="64" borderId="141" applyNumberFormat="0" applyAlignment="0" applyProtection="0"/>
    <xf numFmtId="0" fontId="29" fillId="74" borderId="142" applyNumberFormat="0" applyFont="0" applyAlignment="0" applyProtection="0"/>
    <xf numFmtId="168" fontId="42" fillId="64" borderId="141" applyNumberFormat="0" applyAlignment="0" applyProtection="0"/>
    <xf numFmtId="169" fontId="42" fillId="64" borderId="141" applyNumberFormat="0" applyAlignment="0" applyProtection="0"/>
    <xf numFmtId="0" fontId="29" fillId="74" borderId="142" applyNumberFormat="0" applyFont="0" applyAlignment="0" applyProtection="0"/>
    <xf numFmtId="168" fontId="42" fillId="64" borderId="141" applyNumberFormat="0" applyAlignment="0" applyProtection="0"/>
    <xf numFmtId="0" fontId="29" fillId="74" borderId="142" applyNumberFormat="0" applyFont="0" applyAlignment="0" applyProtection="0"/>
    <xf numFmtId="169" fontId="42" fillId="64" borderId="141" applyNumberFormat="0" applyAlignment="0" applyProtection="0"/>
    <xf numFmtId="0" fontId="29" fillId="74" borderId="142" applyNumberFormat="0" applyFont="0" applyAlignment="0" applyProtection="0"/>
    <xf numFmtId="168" fontId="42" fillId="64" borderId="141" applyNumberFormat="0" applyAlignment="0" applyProtection="0"/>
    <xf numFmtId="168" fontId="42" fillId="64" borderId="141" applyNumberFormat="0" applyAlignment="0" applyProtection="0"/>
    <xf numFmtId="0" fontId="29" fillId="74" borderId="142" applyNumberFormat="0" applyFont="0" applyAlignment="0" applyProtection="0"/>
    <xf numFmtId="169" fontId="42" fillId="64" borderId="141" applyNumberFormat="0" applyAlignment="0" applyProtection="0"/>
    <xf numFmtId="168" fontId="42" fillId="64" borderId="141" applyNumberFormat="0" applyAlignment="0" applyProtection="0"/>
    <xf numFmtId="0" fontId="29" fillId="74" borderId="142" applyNumberFormat="0" applyFont="0" applyAlignment="0" applyProtection="0"/>
    <xf numFmtId="168" fontId="42" fillId="64" borderId="141" applyNumberFormat="0" applyAlignment="0" applyProtection="0"/>
    <xf numFmtId="0" fontId="29" fillId="74" borderId="142" applyNumberFormat="0" applyFont="0" applyAlignment="0" applyProtection="0"/>
    <xf numFmtId="169" fontId="42" fillId="64" borderId="141" applyNumberFormat="0" applyAlignment="0" applyProtection="0"/>
    <xf numFmtId="0" fontId="29" fillId="74" borderId="142" applyNumberFormat="0" applyFont="0" applyAlignment="0" applyProtection="0"/>
    <xf numFmtId="168" fontId="42" fillId="64" borderId="141" applyNumberFormat="0" applyAlignment="0" applyProtection="0"/>
    <xf numFmtId="0" fontId="40" fillId="64" borderId="141" applyNumberForma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168" fontId="87"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168" fontId="87"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169" fontId="87"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168" fontId="87" fillId="64" borderId="143" applyNumberFormat="0" applyAlignment="0" applyProtection="0"/>
    <xf numFmtId="169" fontId="87" fillId="64" borderId="143" applyNumberFormat="0" applyAlignment="0" applyProtection="0"/>
    <xf numFmtId="168" fontId="87" fillId="64" borderId="143" applyNumberFormat="0" applyAlignment="0" applyProtection="0"/>
    <xf numFmtId="168" fontId="87" fillId="64" borderId="143" applyNumberFormat="0" applyAlignment="0" applyProtection="0"/>
    <xf numFmtId="169" fontId="87" fillId="64" borderId="143" applyNumberFormat="0" applyAlignment="0" applyProtection="0"/>
    <xf numFmtId="168" fontId="87" fillId="64" borderId="143" applyNumberFormat="0" applyAlignment="0" applyProtection="0"/>
    <xf numFmtId="168" fontId="87" fillId="64" borderId="143" applyNumberFormat="0" applyAlignment="0" applyProtection="0"/>
    <xf numFmtId="169" fontId="87" fillId="64" borderId="143" applyNumberFormat="0" applyAlignment="0" applyProtection="0"/>
    <xf numFmtId="168" fontId="87" fillId="64" borderId="143" applyNumberFormat="0" applyAlignment="0" applyProtection="0"/>
    <xf numFmtId="168" fontId="87" fillId="64" borderId="143" applyNumberFormat="0" applyAlignment="0" applyProtection="0"/>
    <xf numFmtId="169" fontId="87" fillId="64" borderId="143" applyNumberFormat="0" applyAlignment="0" applyProtection="0"/>
    <xf numFmtId="168" fontId="87" fillId="64" borderId="143" applyNumberFormat="0" applyAlignment="0" applyProtection="0"/>
    <xf numFmtId="0" fontId="85" fillId="64" borderId="143"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168" fontId="70"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168" fontId="70"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169" fontId="70"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29" fillId="74" borderId="142" applyNumberFormat="0" applyFont="0" applyAlignment="0" applyProtection="0"/>
    <xf numFmtId="168" fontId="70" fillId="43" borderId="141" applyNumberForma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169" fontId="70" fillId="43" borderId="141" applyNumberForma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168" fontId="70" fillId="43" borderId="141" applyNumberForma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168" fontId="70" fillId="43" borderId="141" applyNumberForma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29" fillId="74" borderId="142" applyNumberFormat="0" applyFont="0" applyAlignment="0" applyProtection="0"/>
    <xf numFmtId="169" fontId="70" fillId="43" borderId="141" applyNumberFormat="0" applyAlignment="0" applyProtection="0"/>
    <xf numFmtId="0" fontId="29"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168" fontId="70" fillId="43" borderId="141" applyNumberForma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168" fontId="70" fillId="43" borderId="141" applyNumberForma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169" fontId="70" fillId="43" borderId="141" applyNumberFormat="0" applyAlignment="0" applyProtection="0"/>
    <xf numFmtId="168" fontId="70" fillId="43" borderId="141" applyNumberFormat="0" applyAlignment="0" applyProtection="0"/>
    <xf numFmtId="0" fontId="29" fillId="74" borderId="142" applyNumberFormat="0" applyFont="0" applyAlignment="0" applyProtection="0"/>
    <xf numFmtId="168" fontId="70" fillId="43" borderId="141" applyNumberFormat="0" applyAlignment="0" applyProtection="0"/>
    <xf numFmtId="0" fontId="29" fillId="74" borderId="142" applyNumberFormat="0" applyFont="0" applyAlignment="0" applyProtection="0"/>
    <xf numFmtId="169" fontId="70" fillId="43" borderId="141" applyNumberFormat="0" applyAlignment="0" applyProtection="0"/>
    <xf numFmtId="0" fontId="29" fillId="74" borderId="142" applyNumberFormat="0" applyFont="0" applyAlignment="0" applyProtection="0"/>
    <xf numFmtId="168" fontId="70" fillId="43" borderId="141" applyNumberFormat="0" applyAlignment="0" applyProtection="0"/>
    <xf numFmtId="0" fontId="68" fillId="43" borderId="141" applyNumberFormat="0" applyAlignment="0" applyProtection="0"/>
    <xf numFmtId="0" fontId="29" fillId="74" borderId="142" applyNumberFormat="0" applyFont="0" applyAlignment="0" applyProtection="0"/>
    <xf numFmtId="0" fontId="29" fillId="74" borderId="142" applyNumberFormat="0" applyFont="0" applyAlignment="0" applyProtection="0"/>
    <xf numFmtId="0" fontId="68" fillId="43" borderId="141" applyNumberFormat="0" applyAlignment="0" applyProtection="0"/>
    <xf numFmtId="0" fontId="29" fillId="74" borderId="142" applyNumberFormat="0" applyFont="0" applyAlignment="0" applyProtection="0"/>
    <xf numFmtId="168" fontId="70" fillId="43" borderId="141" applyNumberFormat="0" applyAlignment="0" applyProtection="0"/>
    <xf numFmtId="0" fontId="29" fillId="74" borderId="142" applyNumberFormat="0" applyFont="0" applyAlignment="0" applyProtection="0"/>
    <xf numFmtId="169" fontId="70" fillId="43" borderId="141" applyNumberFormat="0" applyAlignment="0" applyProtection="0"/>
    <xf numFmtId="168" fontId="70" fillId="43" borderId="141" applyNumberFormat="0" applyAlignment="0" applyProtection="0"/>
    <xf numFmtId="0" fontId="29" fillId="74" borderId="142" applyNumberFormat="0" applyFont="0" applyAlignment="0" applyProtection="0"/>
    <xf numFmtId="168" fontId="70" fillId="43" borderId="141" applyNumberFormat="0" applyAlignment="0" applyProtection="0"/>
    <xf numFmtId="169" fontId="70" fillId="43" borderId="141" applyNumberFormat="0" applyAlignment="0" applyProtection="0"/>
    <xf numFmtId="0" fontId="29" fillId="74" borderId="142" applyNumberFormat="0" applyFont="0" applyAlignment="0" applyProtection="0"/>
    <xf numFmtId="168" fontId="70" fillId="43" borderId="141" applyNumberFormat="0" applyAlignment="0" applyProtection="0"/>
    <xf numFmtId="0" fontId="29" fillId="74" borderId="142" applyNumberFormat="0" applyFont="0" applyAlignment="0" applyProtection="0"/>
    <xf numFmtId="168" fontId="70" fillId="43" borderId="141" applyNumberFormat="0" applyAlignment="0" applyProtection="0"/>
    <xf numFmtId="0" fontId="29" fillId="74" borderId="142" applyNumberFormat="0" applyFont="0" applyAlignment="0" applyProtection="0"/>
    <xf numFmtId="169" fontId="70" fillId="43" borderId="141" applyNumberFormat="0" applyAlignment="0" applyProtection="0"/>
    <xf numFmtId="168" fontId="70" fillId="43" borderId="141" applyNumberFormat="0" applyAlignment="0" applyProtection="0"/>
    <xf numFmtId="0" fontId="29" fillId="74" borderId="142" applyNumberFormat="0" applyFont="0" applyAlignment="0" applyProtection="0"/>
    <xf numFmtId="168" fontId="70" fillId="43" borderId="141" applyNumberFormat="0" applyAlignment="0" applyProtection="0"/>
    <xf numFmtId="169" fontId="70" fillId="43" borderId="141" applyNumberFormat="0" applyAlignment="0" applyProtection="0"/>
    <xf numFmtId="0" fontId="29" fillId="74" borderId="142" applyNumberFormat="0" applyFont="0" applyAlignment="0" applyProtection="0"/>
    <xf numFmtId="168" fontId="70" fillId="43" borderId="141" applyNumberFormat="0" applyAlignment="0" applyProtection="0"/>
    <xf numFmtId="0" fontId="29" fillId="74" borderId="142" applyNumberFormat="0" applyFont="0" applyAlignment="0" applyProtection="0"/>
    <xf numFmtId="0" fontId="68" fillId="43" borderId="141" applyNumberFormat="0" applyAlignment="0" applyProtection="0"/>
    <xf numFmtId="0" fontId="29" fillId="74" borderId="142" applyNumberFormat="0" applyFont="0" applyAlignment="0" applyProtection="0"/>
    <xf numFmtId="0" fontId="68" fillId="43" borderId="141" applyNumberFormat="0" applyAlignment="0" applyProtection="0"/>
    <xf numFmtId="0" fontId="68" fillId="43" borderId="141" applyNumberFormat="0" applyAlignment="0" applyProtection="0"/>
    <xf numFmtId="0" fontId="29" fillId="74" borderId="142" applyNumberFormat="0" applyFont="0" applyAlignment="0" applyProtection="0"/>
    <xf numFmtId="0" fontId="68" fillId="43" borderId="141" applyNumberForma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68" fillId="43" borderId="141" applyNumberForma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68" fillId="43" borderId="141" applyNumberFormat="0" applyAlignment="0" applyProtection="0"/>
    <xf numFmtId="0" fontId="2" fillId="74" borderId="142" applyNumberFormat="0" applyFont="0" applyAlignment="0" applyProtection="0"/>
    <xf numFmtId="0" fontId="68" fillId="43" borderId="141" applyNumberFormat="0" applyAlignment="0" applyProtection="0"/>
    <xf numFmtId="0" fontId="2" fillId="74" borderId="142" applyNumberFormat="0" applyFont="0" applyAlignment="0" applyProtection="0"/>
    <xf numFmtId="0" fontId="68" fillId="43" borderId="141" applyNumberFormat="0" applyAlignment="0" applyProtection="0"/>
    <xf numFmtId="0" fontId="2" fillId="74" borderId="142" applyNumberFormat="0" applyFont="0" applyAlignment="0" applyProtection="0"/>
    <xf numFmtId="0" fontId="2" fillId="74" borderId="142" applyNumberFormat="0" applyFont="0" applyAlignment="0" applyProtection="0"/>
    <xf numFmtId="0" fontId="68" fillId="43" borderId="141" applyNumberFormat="0" applyAlignment="0" applyProtection="0"/>
    <xf numFmtId="0" fontId="68" fillId="43" borderId="141" applyNumberFormat="0" applyAlignment="0" applyProtection="0"/>
    <xf numFmtId="0" fontId="2" fillId="74" borderId="142" applyNumberFormat="0" applyFont="0" applyAlignment="0" applyProtection="0"/>
    <xf numFmtId="0" fontId="68" fillId="43" borderId="141" applyNumberFormat="0" applyAlignment="0" applyProtection="0"/>
    <xf numFmtId="0" fontId="2" fillId="74" borderId="142" applyNumberFormat="0" applyFont="0" applyAlignment="0" applyProtection="0"/>
    <xf numFmtId="0" fontId="2" fillId="74" borderId="142" applyNumberFormat="0" applyFont="0" applyAlignment="0" applyProtection="0"/>
    <xf numFmtId="0" fontId="68" fillId="43" borderId="141" applyNumberFormat="0" applyAlignment="0" applyProtection="0"/>
    <xf numFmtId="0" fontId="2" fillId="74" borderId="142" applyNumberFormat="0" applyFont="0" applyAlignment="0" applyProtection="0"/>
    <xf numFmtId="0" fontId="68" fillId="43" borderId="141" applyNumberFormat="0" applyAlignment="0" applyProtection="0"/>
    <xf numFmtId="0" fontId="2" fillId="74" borderId="142" applyNumberFormat="0" applyFont="0" applyAlignment="0" applyProtection="0"/>
    <xf numFmtId="0" fontId="68" fillId="43" borderId="141" applyNumberFormat="0" applyAlignment="0" applyProtection="0"/>
    <xf numFmtId="0" fontId="2" fillId="74" borderId="142" applyNumberFormat="0" applyFont="0" applyAlignment="0" applyProtection="0"/>
    <xf numFmtId="0" fontId="2" fillId="74" borderId="142" applyNumberFormat="0" applyFon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85" fillId="64" borderId="143" applyNumberFormat="0" applyAlignment="0" applyProtection="0"/>
    <xf numFmtId="0" fontId="68" fillId="43" borderId="141"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168" fontId="87"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168" fontId="87"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169" fontId="87"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68" fillId="43" borderId="141"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68" fillId="43" borderId="141"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68" fillId="43" borderId="141"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68" fillId="43" borderId="141"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68" fillId="43" borderId="141"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68" fillId="43" borderId="141"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68" fillId="43" borderId="141"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168" fontId="87" fillId="64" borderId="143" applyNumberFormat="0" applyAlignment="0" applyProtection="0"/>
    <xf numFmtId="169" fontId="87" fillId="64" borderId="143" applyNumberFormat="0" applyAlignment="0" applyProtection="0"/>
    <xf numFmtId="168" fontId="87" fillId="64" borderId="143" applyNumberFormat="0" applyAlignment="0" applyProtection="0"/>
    <xf numFmtId="168" fontId="87" fillId="64" borderId="143" applyNumberFormat="0" applyAlignment="0" applyProtection="0"/>
    <xf numFmtId="169" fontId="87" fillId="64" borderId="143" applyNumberFormat="0" applyAlignment="0" applyProtection="0"/>
    <xf numFmtId="168" fontId="87" fillId="64" borderId="143" applyNumberFormat="0" applyAlignment="0" applyProtection="0"/>
    <xf numFmtId="168" fontId="87" fillId="64" borderId="143" applyNumberFormat="0" applyAlignment="0" applyProtection="0"/>
    <xf numFmtId="169" fontId="87" fillId="64" borderId="143" applyNumberFormat="0" applyAlignment="0" applyProtection="0"/>
    <xf numFmtId="168" fontId="87" fillId="64" borderId="143" applyNumberFormat="0" applyAlignment="0" applyProtection="0"/>
    <xf numFmtId="168" fontId="87" fillId="64" borderId="143" applyNumberFormat="0" applyAlignment="0" applyProtection="0"/>
    <xf numFmtId="169" fontId="87" fillId="64" borderId="143" applyNumberFormat="0" applyAlignment="0" applyProtection="0"/>
    <xf numFmtId="168" fontId="87" fillId="64" borderId="143" applyNumberFormat="0" applyAlignment="0" applyProtection="0"/>
    <xf numFmtId="0" fontId="85" fillId="64" borderId="143"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169" fontId="70"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168" fontId="70"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168" fontId="70"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40" fillId="64" borderId="141" applyNumberFormat="0" applyAlignment="0" applyProtection="0"/>
    <xf numFmtId="168" fontId="42" fillId="64" borderId="141" applyNumberFormat="0" applyAlignment="0" applyProtection="0"/>
    <xf numFmtId="169" fontId="42" fillId="64" borderId="141" applyNumberFormat="0" applyAlignment="0" applyProtection="0"/>
    <xf numFmtId="168" fontId="42" fillId="64" borderId="141" applyNumberFormat="0" applyAlignment="0" applyProtection="0"/>
    <xf numFmtId="168" fontId="42" fillId="64" borderId="141" applyNumberFormat="0" applyAlignment="0" applyProtection="0"/>
    <xf numFmtId="169" fontId="42" fillId="64" borderId="141" applyNumberFormat="0" applyAlignment="0" applyProtection="0"/>
    <xf numFmtId="168" fontId="42" fillId="64" borderId="141" applyNumberFormat="0" applyAlignment="0" applyProtection="0"/>
    <xf numFmtId="168" fontId="42" fillId="64" borderId="141" applyNumberFormat="0" applyAlignment="0" applyProtection="0"/>
    <xf numFmtId="169" fontId="42" fillId="64" borderId="141" applyNumberFormat="0" applyAlignment="0" applyProtection="0"/>
    <xf numFmtId="168" fontId="42" fillId="64" borderId="141" applyNumberFormat="0" applyAlignment="0" applyProtection="0"/>
    <xf numFmtId="168" fontId="42" fillId="64" borderId="141" applyNumberFormat="0" applyAlignment="0" applyProtection="0"/>
    <xf numFmtId="169" fontId="42" fillId="64" borderId="141" applyNumberFormat="0" applyAlignment="0" applyProtection="0"/>
    <xf numFmtId="168" fontId="42"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168" fontId="96"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168" fontId="96"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169" fontId="96"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0" fillId="64" borderId="141" applyNumberFormat="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0" fillId="64" borderId="141" applyNumberFormat="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0" fillId="64" borderId="141" applyNumberFormat="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0" fillId="64" borderId="141" applyNumberFormat="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0" fillId="64" borderId="141" applyNumberFormat="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0" fillId="64" borderId="141" applyNumberFormat="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0" fillId="64" borderId="141" applyNumberFormat="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168" fontId="96" fillId="0" borderId="144" applyNumberFormat="0" applyFill="0" applyAlignment="0" applyProtection="0"/>
    <xf numFmtId="169" fontId="96" fillId="0" borderId="144" applyNumberFormat="0" applyFill="0" applyAlignment="0" applyProtection="0"/>
    <xf numFmtId="168" fontId="96" fillId="0" borderId="144" applyNumberFormat="0" applyFill="0" applyAlignment="0" applyProtection="0"/>
    <xf numFmtId="168" fontId="96" fillId="0" borderId="144" applyNumberFormat="0" applyFill="0" applyAlignment="0" applyProtection="0"/>
    <xf numFmtId="169" fontId="96" fillId="0" borderId="144" applyNumberFormat="0" applyFill="0" applyAlignment="0" applyProtection="0"/>
    <xf numFmtId="168" fontId="96" fillId="0" borderId="144" applyNumberFormat="0" applyFill="0" applyAlignment="0" applyProtection="0"/>
    <xf numFmtId="168" fontId="96" fillId="0" borderId="144" applyNumberFormat="0" applyFill="0" applyAlignment="0" applyProtection="0"/>
    <xf numFmtId="169" fontId="96" fillId="0" borderId="144" applyNumberFormat="0" applyFill="0" applyAlignment="0" applyProtection="0"/>
    <xf numFmtId="168" fontId="96" fillId="0" borderId="144" applyNumberFormat="0" applyFill="0" applyAlignment="0" applyProtection="0"/>
    <xf numFmtId="168" fontId="96" fillId="0" borderId="144" applyNumberFormat="0" applyFill="0" applyAlignment="0" applyProtection="0"/>
    <xf numFmtId="169" fontId="96" fillId="0" borderId="144" applyNumberFormat="0" applyFill="0" applyAlignment="0" applyProtection="0"/>
    <xf numFmtId="168" fontId="96" fillId="0" borderId="144" applyNumberFormat="0" applyFill="0" applyAlignment="0" applyProtection="0"/>
    <xf numFmtId="0" fontId="49" fillId="0" borderId="144" applyNumberFormat="0" applyFill="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169" fontId="42" fillId="64" borderId="141" applyNumberFormat="0" applyAlignment="0" applyProtection="0"/>
    <xf numFmtId="0" fontId="40" fillId="64" borderId="141" applyNumberFormat="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168" fontId="96"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168" fontId="96"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169" fontId="96"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168" fontId="96" fillId="0" borderId="144" applyNumberFormat="0" applyFill="0" applyAlignment="0" applyProtection="0"/>
    <xf numFmtId="169" fontId="96" fillId="0" borderId="144" applyNumberFormat="0" applyFill="0" applyAlignment="0" applyProtection="0"/>
    <xf numFmtId="168" fontId="96" fillId="0" borderId="144" applyNumberFormat="0" applyFill="0" applyAlignment="0" applyProtection="0"/>
    <xf numFmtId="168" fontId="96" fillId="0" borderId="144" applyNumberFormat="0" applyFill="0" applyAlignment="0" applyProtection="0"/>
    <xf numFmtId="169" fontId="96" fillId="0" borderId="144" applyNumberFormat="0" applyFill="0" applyAlignment="0" applyProtection="0"/>
    <xf numFmtId="168" fontId="96" fillId="0" borderId="144" applyNumberFormat="0" applyFill="0" applyAlignment="0" applyProtection="0"/>
    <xf numFmtId="168" fontId="96" fillId="0" borderId="144" applyNumberFormat="0" applyFill="0" applyAlignment="0" applyProtection="0"/>
    <xf numFmtId="169" fontId="96" fillId="0" borderId="144" applyNumberFormat="0" applyFill="0" applyAlignment="0" applyProtection="0"/>
    <xf numFmtId="168" fontId="96" fillId="0" borderId="144" applyNumberFormat="0" applyFill="0" applyAlignment="0" applyProtection="0"/>
    <xf numFmtId="168" fontId="96" fillId="0" borderId="144" applyNumberFormat="0" applyFill="0" applyAlignment="0" applyProtection="0"/>
    <xf numFmtId="169" fontId="96" fillId="0" borderId="144" applyNumberFormat="0" applyFill="0" applyAlignment="0" applyProtection="0"/>
    <xf numFmtId="168" fontId="96" fillId="0" borderId="144" applyNumberFormat="0" applyFill="0" applyAlignment="0" applyProtection="0"/>
    <xf numFmtId="0" fontId="49" fillId="0" borderId="144" applyNumberFormat="0" applyFill="0" applyAlignment="0" applyProtection="0"/>
    <xf numFmtId="0" fontId="68" fillId="43" borderId="141" applyNumberFormat="0" applyAlignment="0" applyProtection="0"/>
    <xf numFmtId="0" fontId="68" fillId="43" borderId="141" applyNumberFormat="0" applyAlignment="0" applyProtection="0"/>
    <xf numFmtId="0" fontId="40" fillId="64" borderId="141" applyNumberFormat="0" applyAlignment="0" applyProtection="0"/>
    <xf numFmtId="0" fontId="40" fillId="64" borderId="141" applyNumberFormat="0" applyAlignment="0" applyProtection="0"/>
    <xf numFmtId="0" fontId="68" fillId="43" borderId="141" applyNumberFormat="0" applyAlignment="0" applyProtection="0"/>
    <xf numFmtId="0" fontId="40" fillId="64" borderId="141" applyNumberFormat="0" applyAlignment="0" applyProtection="0"/>
    <xf numFmtId="0" fontId="40" fillId="64" borderId="141" applyNumberFormat="0" applyAlignment="0" applyProtection="0"/>
    <xf numFmtId="0" fontId="68" fillId="43" borderId="141" applyNumberFormat="0" applyAlignment="0" applyProtection="0"/>
    <xf numFmtId="0" fontId="40" fillId="64" borderId="141" applyNumberFormat="0" applyAlignment="0" applyProtection="0"/>
    <xf numFmtId="0" fontId="40" fillId="64" borderId="141" applyNumberFormat="0" applyAlignment="0" applyProtection="0"/>
    <xf numFmtId="0" fontId="68" fillId="43" borderId="141" applyNumberFormat="0" applyAlignment="0" applyProtection="0"/>
    <xf numFmtId="168" fontId="42"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168" fontId="42"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168" fontId="42"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169" fontId="42"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168" fontId="42" fillId="64" borderId="141" applyNumberFormat="0" applyAlignment="0" applyProtection="0"/>
    <xf numFmtId="169" fontId="42" fillId="64" borderId="141" applyNumberFormat="0" applyAlignment="0" applyProtection="0"/>
    <xf numFmtId="168" fontId="42" fillId="64" borderId="141" applyNumberFormat="0" applyAlignment="0" applyProtection="0"/>
    <xf numFmtId="168" fontId="42" fillId="64" borderId="141" applyNumberFormat="0" applyAlignment="0" applyProtection="0"/>
    <xf numFmtId="169" fontId="42" fillId="64" borderId="141" applyNumberFormat="0" applyAlignment="0" applyProtection="0"/>
    <xf numFmtId="168" fontId="42" fillId="64" borderId="141" applyNumberFormat="0" applyAlignment="0" applyProtection="0"/>
    <xf numFmtId="168" fontId="42" fillId="64" borderId="141" applyNumberFormat="0" applyAlignment="0" applyProtection="0"/>
    <xf numFmtId="169" fontId="42" fillId="64" borderId="141" applyNumberFormat="0" applyAlignment="0" applyProtection="0"/>
    <xf numFmtId="168" fontId="42" fillId="64" borderId="141" applyNumberFormat="0" applyAlignment="0" applyProtection="0"/>
    <xf numFmtId="168" fontId="42" fillId="64" borderId="141" applyNumberFormat="0" applyAlignment="0" applyProtection="0"/>
    <xf numFmtId="169" fontId="42" fillId="64" borderId="141" applyNumberFormat="0" applyAlignment="0" applyProtection="0"/>
    <xf numFmtId="168" fontId="42" fillId="64" borderId="141" applyNumberFormat="0" applyAlignment="0" applyProtection="0"/>
    <xf numFmtId="0" fontId="40" fillId="64"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168" fontId="70"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168" fontId="70"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169" fontId="70"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168" fontId="70" fillId="43" borderId="141" applyNumberFormat="0" applyAlignment="0" applyProtection="0"/>
    <xf numFmtId="169" fontId="70" fillId="43" borderId="141" applyNumberFormat="0" applyAlignment="0" applyProtection="0"/>
    <xf numFmtId="168" fontId="70" fillId="43" borderId="141" applyNumberFormat="0" applyAlignment="0" applyProtection="0"/>
    <xf numFmtId="168" fontId="70" fillId="43" borderId="141" applyNumberFormat="0" applyAlignment="0" applyProtection="0"/>
    <xf numFmtId="169" fontId="70" fillId="43" borderId="141" applyNumberFormat="0" applyAlignment="0" applyProtection="0"/>
    <xf numFmtId="168" fontId="70" fillId="43" borderId="141" applyNumberFormat="0" applyAlignment="0" applyProtection="0"/>
    <xf numFmtId="168" fontId="70" fillId="43" borderId="141" applyNumberFormat="0" applyAlignment="0" applyProtection="0"/>
    <xf numFmtId="169" fontId="70" fillId="43" borderId="141" applyNumberFormat="0" applyAlignment="0" applyProtection="0"/>
    <xf numFmtId="168" fontId="70" fillId="43" borderId="141" applyNumberFormat="0" applyAlignment="0" applyProtection="0"/>
    <xf numFmtId="168" fontId="70" fillId="43" borderId="141" applyNumberFormat="0" applyAlignment="0" applyProtection="0"/>
    <xf numFmtId="169" fontId="70" fillId="43" borderId="141" applyNumberFormat="0" applyAlignment="0" applyProtection="0"/>
    <xf numFmtId="168" fontId="70" fillId="43" borderId="141" applyNumberFormat="0" applyAlignment="0" applyProtection="0"/>
    <xf numFmtId="0" fontId="68" fillId="43" borderId="141" applyNumberForma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168" fontId="87"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168" fontId="87"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169" fontId="87"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168" fontId="87" fillId="64" borderId="143" applyNumberFormat="0" applyAlignment="0" applyProtection="0"/>
    <xf numFmtId="169" fontId="87" fillId="64" borderId="143" applyNumberFormat="0" applyAlignment="0" applyProtection="0"/>
    <xf numFmtId="168" fontId="87" fillId="64" borderId="143" applyNumberFormat="0" applyAlignment="0" applyProtection="0"/>
    <xf numFmtId="168" fontId="87" fillId="64" borderId="143" applyNumberFormat="0" applyAlignment="0" applyProtection="0"/>
    <xf numFmtId="169" fontId="87" fillId="64" borderId="143" applyNumberFormat="0" applyAlignment="0" applyProtection="0"/>
    <xf numFmtId="168" fontId="87" fillId="64" borderId="143" applyNumberFormat="0" applyAlignment="0" applyProtection="0"/>
    <xf numFmtId="168" fontId="87" fillId="64" borderId="143" applyNumberFormat="0" applyAlignment="0" applyProtection="0"/>
    <xf numFmtId="169" fontId="87" fillId="64" borderId="143" applyNumberFormat="0" applyAlignment="0" applyProtection="0"/>
    <xf numFmtId="168" fontId="87" fillId="64" borderId="143" applyNumberFormat="0" applyAlignment="0" applyProtection="0"/>
    <xf numFmtId="168" fontId="87" fillId="64" borderId="143" applyNumberFormat="0" applyAlignment="0" applyProtection="0"/>
    <xf numFmtId="169" fontId="87" fillId="64" borderId="143" applyNumberFormat="0" applyAlignment="0" applyProtection="0"/>
    <xf numFmtId="168" fontId="87" fillId="64" borderId="143" applyNumberFormat="0" applyAlignment="0" applyProtection="0"/>
    <xf numFmtId="0" fontId="85" fillId="64" borderId="143" applyNumberFormat="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168" fontId="96"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168" fontId="96"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169" fontId="96"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168" fontId="96" fillId="0" borderId="144" applyNumberFormat="0" applyFill="0" applyAlignment="0" applyProtection="0"/>
    <xf numFmtId="169" fontId="96" fillId="0" borderId="144" applyNumberFormat="0" applyFill="0" applyAlignment="0" applyProtection="0"/>
    <xf numFmtId="168" fontId="96" fillId="0" borderId="144" applyNumberFormat="0" applyFill="0" applyAlignment="0" applyProtection="0"/>
    <xf numFmtId="168" fontId="96" fillId="0" borderId="144" applyNumberFormat="0" applyFill="0" applyAlignment="0" applyProtection="0"/>
    <xf numFmtId="169" fontId="96" fillId="0" borderId="144" applyNumberFormat="0" applyFill="0" applyAlignment="0" applyProtection="0"/>
    <xf numFmtId="168" fontId="96" fillId="0" borderId="144" applyNumberFormat="0" applyFill="0" applyAlignment="0" applyProtection="0"/>
    <xf numFmtId="168" fontId="96" fillId="0" borderId="144" applyNumberFormat="0" applyFill="0" applyAlignment="0" applyProtection="0"/>
    <xf numFmtId="169" fontId="96" fillId="0" borderId="144" applyNumberFormat="0" applyFill="0" applyAlignment="0" applyProtection="0"/>
    <xf numFmtId="168" fontId="96" fillId="0" borderId="144" applyNumberFormat="0" applyFill="0" applyAlignment="0" applyProtection="0"/>
    <xf numFmtId="168" fontId="96" fillId="0" borderId="144" applyNumberFormat="0" applyFill="0" applyAlignment="0" applyProtection="0"/>
    <xf numFmtId="169" fontId="96" fillId="0" borderId="144" applyNumberFormat="0" applyFill="0" applyAlignment="0" applyProtection="0"/>
    <xf numFmtId="168" fontId="96" fillId="0" borderId="144" applyNumberFormat="0" applyFill="0" applyAlignment="0" applyProtection="0"/>
    <xf numFmtId="0" fontId="49" fillId="0" borderId="144" applyNumberFormat="0" applyFill="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168" fontId="42"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168" fontId="42"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168" fontId="87"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168" fontId="87"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169" fontId="87"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168" fontId="87" fillId="64" borderId="143" applyNumberFormat="0" applyAlignment="0" applyProtection="0"/>
    <xf numFmtId="169" fontId="87" fillId="64" borderId="143" applyNumberFormat="0" applyAlignment="0" applyProtection="0"/>
    <xf numFmtId="168" fontId="87" fillId="64" borderId="143" applyNumberFormat="0" applyAlignment="0" applyProtection="0"/>
    <xf numFmtId="168" fontId="87" fillId="64" borderId="143" applyNumberFormat="0" applyAlignment="0" applyProtection="0"/>
    <xf numFmtId="169" fontId="87" fillId="64" borderId="143" applyNumberFormat="0" applyAlignment="0" applyProtection="0"/>
    <xf numFmtId="168" fontId="87" fillId="64" borderId="143" applyNumberFormat="0" applyAlignment="0" applyProtection="0"/>
    <xf numFmtId="168" fontId="87" fillId="64" borderId="143" applyNumberFormat="0" applyAlignment="0" applyProtection="0"/>
    <xf numFmtId="169" fontId="87" fillId="64" borderId="143" applyNumberFormat="0" applyAlignment="0" applyProtection="0"/>
    <xf numFmtId="168" fontId="87" fillId="64" borderId="143" applyNumberFormat="0" applyAlignment="0" applyProtection="0"/>
    <xf numFmtId="168" fontId="87" fillId="64" borderId="143" applyNumberFormat="0" applyAlignment="0" applyProtection="0"/>
    <xf numFmtId="169" fontId="87" fillId="64" borderId="143" applyNumberFormat="0" applyAlignment="0" applyProtection="0"/>
    <xf numFmtId="168" fontId="87" fillId="64" borderId="143" applyNumberFormat="0" applyAlignment="0" applyProtection="0"/>
    <xf numFmtId="0" fontId="85" fillId="64" borderId="143" applyNumberFormat="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168" fontId="96"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168" fontId="96"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169" fontId="96"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168" fontId="96" fillId="0" borderId="144" applyNumberFormat="0" applyFill="0" applyAlignment="0" applyProtection="0"/>
    <xf numFmtId="169" fontId="96" fillId="0" borderId="144" applyNumberFormat="0" applyFill="0" applyAlignment="0" applyProtection="0"/>
    <xf numFmtId="168" fontId="96" fillId="0" borderId="144" applyNumberFormat="0" applyFill="0" applyAlignment="0" applyProtection="0"/>
    <xf numFmtId="168" fontId="96" fillId="0" borderId="144" applyNumberFormat="0" applyFill="0" applyAlignment="0" applyProtection="0"/>
    <xf numFmtId="169" fontId="96" fillId="0" borderId="144" applyNumberFormat="0" applyFill="0" applyAlignment="0" applyProtection="0"/>
    <xf numFmtId="168" fontId="96" fillId="0" borderId="144" applyNumberFormat="0" applyFill="0" applyAlignment="0" applyProtection="0"/>
    <xf numFmtId="168" fontId="96" fillId="0" borderId="144" applyNumberFormat="0" applyFill="0" applyAlignment="0" applyProtection="0"/>
    <xf numFmtId="169" fontId="96" fillId="0" borderId="144" applyNumberFormat="0" applyFill="0" applyAlignment="0" applyProtection="0"/>
    <xf numFmtId="168" fontId="96" fillId="0" borderId="144" applyNumberFormat="0" applyFill="0" applyAlignment="0" applyProtection="0"/>
    <xf numFmtId="168" fontId="96" fillId="0" borderId="144" applyNumberFormat="0" applyFill="0" applyAlignment="0" applyProtection="0"/>
    <xf numFmtId="169" fontId="96" fillId="0" borderId="144" applyNumberFormat="0" applyFill="0" applyAlignment="0" applyProtection="0"/>
    <xf numFmtId="168" fontId="96" fillId="0" borderId="144" applyNumberFormat="0" applyFill="0" applyAlignment="0" applyProtection="0"/>
    <xf numFmtId="0" fontId="49" fillId="0" borderId="144" applyNumberFormat="0" applyFill="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168" fontId="87"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168" fontId="87"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169" fontId="87"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168" fontId="87" fillId="64" borderId="143" applyNumberFormat="0" applyAlignment="0" applyProtection="0"/>
    <xf numFmtId="169" fontId="87" fillId="64" borderId="143" applyNumberFormat="0" applyAlignment="0" applyProtection="0"/>
    <xf numFmtId="168" fontId="87" fillId="64" borderId="143" applyNumberFormat="0" applyAlignment="0" applyProtection="0"/>
    <xf numFmtId="168" fontId="87" fillId="64" borderId="143" applyNumberFormat="0" applyAlignment="0" applyProtection="0"/>
    <xf numFmtId="169" fontId="87" fillId="64" borderId="143" applyNumberFormat="0" applyAlignment="0" applyProtection="0"/>
    <xf numFmtId="168" fontId="87" fillId="64" borderId="143" applyNumberFormat="0" applyAlignment="0" applyProtection="0"/>
    <xf numFmtId="168" fontId="87" fillId="64" borderId="143" applyNumberFormat="0" applyAlignment="0" applyProtection="0"/>
    <xf numFmtId="169" fontId="87" fillId="64" borderId="143" applyNumberFormat="0" applyAlignment="0" applyProtection="0"/>
    <xf numFmtId="168" fontId="87" fillId="64" borderId="143" applyNumberFormat="0" applyAlignment="0" applyProtection="0"/>
    <xf numFmtId="168" fontId="87" fillId="64" borderId="143" applyNumberFormat="0" applyAlignment="0" applyProtection="0"/>
    <xf numFmtId="169" fontId="87" fillId="64" borderId="143" applyNumberFormat="0" applyAlignment="0" applyProtection="0"/>
    <xf numFmtId="168" fontId="87" fillId="64" borderId="143" applyNumberFormat="0" applyAlignment="0" applyProtection="0"/>
    <xf numFmtId="0" fontId="85" fillId="64" borderId="143" applyNumberFormat="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168" fontId="96"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168" fontId="96"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169" fontId="96"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168" fontId="96" fillId="0" borderId="144" applyNumberFormat="0" applyFill="0" applyAlignment="0" applyProtection="0"/>
    <xf numFmtId="169" fontId="96" fillId="0" borderId="144" applyNumberFormat="0" applyFill="0" applyAlignment="0" applyProtection="0"/>
    <xf numFmtId="168" fontId="96" fillId="0" borderId="144" applyNumberFormat="0" applyFill="0" applyAlignment="0" applyProtection="0"/>
    <xf numFmtId="168" fontId="96" fillId="0" borderId="144" applyNumberFormat="0" applyFill="0" applyAlignment="0" applyProtection="0"/>
    <xf numFmtId="169" fontId="96" fillId="0" borderId="144" applyNumberFormat="0" applyFill="0" applyAlignment="0" applyProtection="0"/>
    <xf numFmtId="168" fontId="96" fillId="0" borderId="144" applyNumberFormat="0" applyFill="0" applyAlignment="0" applyProtection="0"/>
    <xf numFmtId="168" fontId="96" fillId="0" borderId="144" applyNumberFormat="0" applyFill="0" applyAlignment="0" applyProtection="0"/>
    <xf numFmtId="169" fontId="96" fillId="0" borderId="144" applyNumberFormat="0" applyFill="0" applyAlignment="0" applyProtection="0"/>
    <xf numFmtId="168" fontId="96" fillId="0" borderId="144" applyNumberFormat="0" applyFill="0" applyAlignment="0" applyProtection="0"/>
    <xf numFmtId="168" fontId="96" fillId="0" borderId="144" applyNumberFormat="0" applyFill="0" applyAlignment="0" applyProtection="0"/>
    <xf numFmtId="169" fontId="96" fillId="0" borderId="144" applyNumberFormat="0" applyFill="0" applyAlignment="0" applyProtection="0"/>
    <xf numFmtId="168" fontId="96"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168" fontId="96" fillId="0" borderId="144" applyNumberFormat="0" applyFill="0" applyAlignment="0" applyProtection="0"/>
    <xf numFmtId="169" fontId="96" fillId="0" borderId="144" applyNumberFormat="0" applyFill="0" applyAlignment="0" applyProtection="0"/>
    <xf numFmtId="168" fontId="96" fillId="0" borderId="144" applyNumberFormat="0" applyFill="0" applyAlignment="0" applyProtection="0"/>
    <xf numFmtId="168" fontId="96" fillId="0" borderId="144" applyNumberFormat="0" applyFill="0" applyAlignment="0" applyProtection="0"/>
    <xf numFmtId="169" fontId="96" fillId="0" borderId="144" applyNumberFormat="0" applyFill="0" applyAlignment="0" applyProtection="0"/>
    <xf numFmtId="168" fontId="96" fillId="0" borderId="144" applyNumberFormat="0" applyFill="0" applyAlignment="0" applyProtection="0"/>
    <xf numFmtId="168" fontId="96" fillId="0" borderId="144" applyNumberFormat="0" applyFill="0" applyAlignment="0" applyProtection="0"/>
    <xf numFmtId="169" fontId="96" fillId="0" borderId="144" applyNumberFormat="0" applyFill="0" applyAlignment="0" applyProtection="0"/>
    <xf numFmtId="168" fontId="96" fillId="0" borderId="144" applyNumberFormat="0" applyFill="0" applyAlignment="0" applyProtection="0"/>
    <xf numFmtId="168" fontId="96" fillId="0" borderId="144" applyNumberFormat="0" applyFill="0" applyAlignment="0" applyProtection="0"/>
    <xf numFmtId="169" fontId="96" fillId="0" borderId="144" applyNumberFormat="0" applyFill="0" applyAlignment="0" applyProtection="0"/>
    <xf numFmtId="168" fontId="96"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169" fontId="96"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168" fontId="96"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168" fontId="96"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85" fillId="64" borderId="143" applyNumberFormat="0" applyAlignment="0" applyProtection="0"/>
    <xf numFmtId="168" fontId="87" fillId="64" borderId="143" applyNumberFormat="0" applyAlignment="0" applyProtection="0"/>
    <xf numFmtId="169" fontId="87" fillId="64" borderId="143" applyNumberFormat="0" applyAlignment="0" applyProtection="0"/>
    <xf numFmtId="168" fontId="87" fillId="64" borderId="143" applyNumberFormat="0" applyAlignment="0" applyProtection="0"/>
    <xf numFmtId="168" fontId="87" fillId="64" borderId="143" applyNumberFormat="0" applyAlignment="0" applyProtection="0"/>
    <xf numFmtId="169" fontId="87" fillId="64" borderId="143" applyNumberFormat="0" applyAlignment="0" applyProtection="0"/>
    <xf numFmtId="168" fontId="87" fillId="64" borderId="143" applyNumberFormat="0" applyAlignment="0" applyProtection="0"/>
    <xf numFmtId="168" fontId="87" fillId="64" borderId="143" applyNumberFormat="0" applyAlignment="0" applyProtection="0"/>
    <xf numFmtId="169" fontId="87" fillId="64" borderId="143" applyNumberFormat="0" applyAlignment="0" applyProtection="0"/>
    <xf numFmtId="168" fontId="87" fillId="64" borderId="143" applyNumberFormat="0" applyAlignment="0" applyProtection="0"/>
    <xf numFmtId="168" fontId="87" fillId="64" borderId="143" applyNumberFormat="0" applyAlignment="0" applyProtection="0"/>
    <xf numFmtId="169" fontId="87" fillId="64" borderId="143" applyNumberFormat="0" applyAlignment="0" applyProtection="0"/>
    <xf numFmtId="168" fontId="87"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169" fontId="87"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168" fontId="87"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168" fontId="87"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40" fillId="64" borderId="141" applyNumberFormat="0" applyAlignment="0" applyProtection="0"/>
    <xf numFmtId="0" fontId="49" fillId="0" borderId="144" applyNumberFormat="0" applyFill="0" applyAlignment="0" applyProtection="0"/>
    <xf numFmtId="168" fontId="96" fillId="0" borderId="144" applyNumberFormat="0" applyFill="0" applyAlignment="0" applyProtection="0"/>
    <xf numFmtId="169" fontId="96" fillId="0" borderId="144" applyNumberFormat="0" applyFill="0" applyAlignment="0" applyProtection="0"/>
    <xf numFmtId="168" fontId="96" fillId="0" borderId="144" applyNumberFormat="0" applyFill="0" applyAlignment="0" applyProtection="0"/>
    <xf numFmtId="168" fontId="96" fillId="0" borderId="144" applyNumberFormat="0" applyFill="0" applyAlignment="0" applyProtection="0"/>
    <xf numFmtId="169" fontId="96" fillId="0" borderId="144" applyNumberFormat="0" applyFill="0" applyAlignment="0" applyProtection="0"/>
    <xf numFmtId="168" fontId="96" fillId="0" borderId="144" applyNumberFormat="0" applyFill="0" applyAlignment="0" applyProtection="0"/>
    <xf numFmtId="168" fontId="96" fillId="0" borderId="144" applyNumberFormat="0" applyFill="0" applyAlignment="0" applyProtection="0"/>
    <xf numFmtId="169" fontId="96" fillId="0" borderId="144" applyNumberFormat="0" applyFill="0" applyAlignment="0" applyProtection="0"/>
    <xf numFmtId="168" fontId="96" fillId="0" borderId="144" applyNumberFormat="0" applyFill="0" applyAlignment="0" applyProtection="0"/>
    <xf numFmtId="168" fontId="96" fillId="0" borderId="144" applyNumberFormat="0" applyFill="0" applyAlignment="0" applyProtection="0"/>
    <xf numFmtId="169" fontId="96" fillId="0" borderId="144" applyNumberFormat="0" applyFill="0" applyAlignment="0" applyProtection="0"/>
    <xf numFmtId="168" fontId="96"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169" fontId="96"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168" fontId="96"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168" fontId="96"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85" fillId="64" borderId="143" applyNumberFormat="0" applyAlignment="0" applyProtection="0"/>
    <xf numFmtId="168" fontId="87" fillId="64" borderId="143" applyNumberFormat="0" applyAlignment="0" applyProtection="0"/>
    <xf numFmtId="169" fontId="87" fillId="64" borderId="143" applyNumberFormat="0" applyAlignment="0" applyProtection="0"/>
    <xf numFmtId="168" fontId="87" fillId="64" borderId="143" applyNumberFormat="0" applyAlignment="0" applyProtection="0"/>
    <xf numFmtId="168" fontId="87" fillId="64" borderId="143" applyNumberFormat="0" applyAlignment="0" applyProtection="0"/>
    <xf numFmtId="169" fontId="87" fillId="64" borderId="143" applyNumberFormat="0" applyAlignment="0" applyProtection="0"/>
    <xf numFmtId="168" fontId="87" fillId="64" borderId="143" applyNumberFormat="0" applyAlignment="0" applyProtection="0"/>
    <xf numFmtId="168" fontId="87" fillId="64" borderId="143" applyNumberFormat="0" applyAlignment="0" applyProtection="0"/>
    <xf numFmtId="169" fontId="87" fillId="64" borderId="143" applyNumberFormat="0" applyAlignment="0" applyProtection="0"/>
    <xf numFmtId="168" fontId="87" fillId="64" borderId="143" applyNumberFormat="0" applyAlignment="0" applyProtection="0"/>
    <xf numFmtId="168" fontId="87" fillId="64" borderId="143" applyNumberFormat="0" applyAlignment="0" applyProtection="0"/>
    <xf numFmtId="169" fontId="87" fillId="64" borderId="143" applyNumberFormat="0" applyAlignment="0" applyProtection="0"/>
    <xf numFmtId="168" fontId="87"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169" fontId="87"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168" fontId="87"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168" fontId="87"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40" fillId="64" borderId="141" applyNumberForma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168" fontId="42"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168" fontId="42"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169" fontId="42"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168" fontId="42" fillId="64" borderId="141" applyNumberFormat="0" applyAlignment="0" applyProtection="0"/>
    <xf numFmtId="169" fontId="42" fillId="64" borderId="141" applyNumberFormat="0" applyAlignment="0" applyProtection="0"/>
    <xf numFmtId="168" fontId="42" fillId="64" borderId="141" applyNumberFormat="0" applyAlignment="0" applyProtection="0"/>
    <xf numFmtId="168" fontId="42" fillId="64" borderId="141" applyNumberFormat="0" applyAlignment="0" applyProtection="0"/>
    <xf numFmtId="169" fontId="42" fillId="64" borderId="141" applyNumberFormat="0" applyAlignment="0" applyProtection="0"/>
    <xf numFmtId="168" fontId="42" fillId="64" borderId="141" applyNumberFormat="0" applyAlignment="0" applyProtection="0"/>
    <xf numFmtId="168" fontId="42" fillId="64" borderId="141" applyNumberFormat="0" applyAlignment="0" applyProtection="0"/>
    <xf numFmtId="169" fontId="42" fillId="64" borderId="141" applyNumberFormat="0" applyAlignment="0" applyProtection="0"/>
    <xf numFmtId="168" fontId="42" fillId="64" borderId="141" applyNumberFormat="0" applyAlignment="0" applyProtection="0"/>
    <xf numFmtId="168" fontId="42" fillId="64" borderId="141" applyNumberFormat="0" applyAlignment="0" applyProtection="0"/>
    <xf numFmtId="169" fontId="42" fillId="64" borderId="141" applyNumberFormat="0" applyAlignment="0" applyProtection="0"/>
    <xf numFmtId="168" fontId="42" fillId="64" borderId="141" applyNumberFormat="0" applyAlignment="0" applyProtection="0"/>
    <xf numFmtId="0" fontId="40" fillId="64"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168" fontId="70"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168" fontId="70"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169" fontId="70"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168" fontId="70" fillId="43" borderId="141" applyNumberFormat="0" applyAlignment="0" applyProtection="0"/>
    <xf numFmtId="169" fontId="70" fillId="43" borderId="141" applyNumberFormat="0" applyAlignment="0" applyProtection="0"/>
    <xf numFmtId="168" fontId="70" fillId="43" borderId="141" applyNumberFormat="0" applyAlignment="0" applyProtection="0"/>
    <xf numFmtId="168" fontId="70" fillId="43" borderId="141" applyNumberFormat="0" applyAlignment="0" applyProtection="0"/>
    <xf numFmtId="169" fontId="70" fillId="43" borderId="141" applyNumberFormat="0" applyAlignment="0" applyProtection="0"/>
    <xf numFmtId="168" fontId="70" fillId="43" borderId="141" applyNumberFormat="0" applyAlignment="0" applyProtection="0"/>
    <xf numFmtId="168" fontId="70" fillId="43" borderId="141" applyNumberFormat="0" applyAlignment="0" applyProtection="0"/>
    <xf numFmtId="169" fontId="70" fillId="43" borderId="141" applyNumberFormat="0" applyAlignment="0" applyProtection="0"/>
    <xf numFmtId="168" fontId="70" fillId="43" borderId="141" applyNumberFormat="0" applyAlignment="0" applyProtection="0"/>
    <xf numFmtId="168" fontId="70" fillId="43" borderId="141" applyNumberFormat="0" applyAlignment="0" applyProtection="0"/>
    <xf numFmtId="169" fontId="70" fillId="43" borderId="141" applyNumberFormat="0" applyAlignment="0" applyProtection="0"/>
    <xf numFmtId="168" fontId="70" fillId="43" borderId="141" applyNumberFormat="0" applyAlignment="0" applyProtection="0"/>
    <xf numFmtId="0" fontId="68" fillId="43" borderId="141" applyNumberFormat="0" applyAlignment="0" applyProtection="0"/>
    <xf numFmtId="0" fontId="68" fillId="43" borderId="141" applyNumberFormat="0" applyAlignment="0" applyProtection="0"/>
    <xf numFmtId="168" fontId="70" fillId="43" borderId="141" applyNumberFormat="0" applyAlignment="0" applyProtection="0"/>
    <xf numFmtId="169" fontId="70" fillId="43" borderId="141" applyNumberFormat="0" applyAlignment="0" applyProtection="0"/>
    <xf numFmtId="168" fontId="70" fillId="43" borderId="141" applyNumberFormat="0" applyAlignment="0" applyProtection="0"/>
    <xf numFmtId="168" fontId="70" fillId="43" borderId="141" applyNumberFormat="0" applyAlignment="0" applyProtection="0"/>
    <xf numFmtId="169" fontId="70" fillId="43" borderId="141" applyNumberFormat="0" applyAlignment="0" applyProtection="0"/>
    <xf numFmtId="168" fontId="70" fillId="43" borderId="141" applyNumberFormat="0" applyAlignment="0" applyProtection="0"/>
    <xf numFmtId="168" fontId="70" fillId="43" borderId="141" applyNumberFormat="0" applyAlignment="0" applyProtection="0"/>
    <xf numFmtId="169" fontId="70" fillId="43" borderId="141" applyNumberFormat="0" applyAlignment="0" applyProtection="0"/>
    <xf numFmtId="168" fontId="70" fillId="43" borderId="141" applyNumberFormat="0" applyAlignment="0" applyProtection="0"/>
    <xf numFmtId="168" fontId="70" fillId="43" borderId="141" applyNumberFormat="0" applyAlignment="0" applyProtection="0"/>
    <xf numFmtId="169" fontId="70" fillId="43" borderId="141" applyNumberFormat="0" applyAlignment="0" applyProtection="0"/>
    <xf numFmtId="168" fontId="70"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169" fontId="70"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168" fontId="70"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168" fontId="70"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168" fontId="42" fillId="64" borderId="141" applyNumberFormat="0" applyAlignment="0" applyProtection="0"/>
    <xf numFmtId="169" fontId="42" fillId="64" borderId="141" applyNumberFormat="0" applyAlignment="0" applyProtection="0"/>
    <xf numFmtId="169" fontId="42" fillId="64" borderId="141" applyNumberFormat="0" applyAlignment="0" applyProtection="0"/>
    <xf numFmtId="169" fontId="42"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169" fontId="42"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168" fontId="42"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9" fillId="74" borderId="142" applyNumberFormat="0" applyFon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49" fillId="0" borderId="144" applyNumberFormat="0" applyFill="0" applyAlignment="0" applyProtection="0"/>
    <xf numFmtId="0" fontId="49" fillId="0" borderId="144" applyNumberFormat="0" applyFill="0" applyAlignment="0" applyProtection="0"/>
    <xf numFmtId="168" fontId="96" fillId="0" borderId="144" applyNumberFormat="0" applyFill="0" applyAlignment="0" applyProtection="0"/>
    <xf numFmtId="0" fontId="2" fillId="74" borderId="142" applyNumberFormat="0" applyFont="0" applyAlignment="0" applyProtection="0"/>
    <xf numFmtId="0" fontId="40" fillId="64" borderId="141" applyNumberFormat="0" applyAlignment="0" applyProtection="0"/>
    <xf numFmtId="0" fontId="49" fillId="0" borderId="144" applyNumberFormat="0" applyFill="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49" fillId="0" borderId="144" applyNumberFormat="0" applyFill="0" applyAlignment="0" applyProtection="0"/>
    <xf numFmtId="0" fontId="40" fillId="64" borderId="141" applyNumberFormat="0" applyAlignment="0" applyProtection="0"/>
    <xf numFmtId="0" fontId="40" fillId="64" borderId="141" applyNumberFormat="0" applyAlignment="0" applyProtection="0"/>
    <xf numFmtId="169" fontId="42" fillId="64" borderId="141" applyNumberFormat="0" applyAlignment="0" applyProtection="0"/>
    <xf numFmtId="0" fontId="49" fillId="0" borderId="144" applyNumberFormat="0" applyFill="0" applyAlignment="0" applyProtection="0"/>
    <xf numFmtId="0" fontId="68" fillId="43" borderId="141" applyNumberFormat="0" applyAlignment="0" applyProtection="0"/>
    <xf numFmtId="168" fontId="70"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29" fillId="74" borderId="142" applyNumberFormat="0" applyFont="0" applyAlignment="0" applyProtection="0"/>
    <xf numFmtId="0" fontId="49" fillId="0" borderId="144" applyNumberFormat="0" applyFill="0" applyAlignment="0" applyProtection="0"/>
    <xf numFmtId="0" fontId="49" fillId="0" borderId="144" applyNumberFormat="0" applyFill="0" applyAlignment="0" applyProtection="0"/>
    <xf numFmtId="168" fontId="87" fillId="64" borderId="143" applyNumberFormat="0" applyAlignment="0" applyProtection="0"/>
    <xf numFmtId="0" fontId="85" fillId="64" borderId="143" applyNumberFormat="0" applyAlignment="0" applyProtection="0"/>
    <xf numFmtId="0" fontId="49" fillId="0" borderId="144" applyNumberFormat="0" applyFill="0" applyAlignment="0" applyProtection="0"/>
    <xf numFmtId="0" fontId="49" fillId="0" borderId="144" applyNumberFormat="0" applyFill="0" applyAlignment="0" applyProtection="0"/>
    <xf numFmtId="168" fontId="96" fillId="0" borderId="144" applyNumberFormat="0" applyFill="0" applyAlignment="0" applyProtection="0"/>
    <xf numFmtId="0" fontId="40" fillId="64" borderId="141" applyNumberFormat="0" applyAlignment="0" applyProtection="0"/>
    <xf numFmtId="0" fontId="40" fillId="64" borderId="141" applyNumberFormat="0" applyAlignment="0" applyProtection="0"/>
    <xf numFmtId="0" fontId="85" fillId="64" borderId="143" applyNumberFormat="0" applyAlignment="0" applyProtection="0"/>
    <xf numFmtId="0" fontId="68" fillId="43" borderId="141" applyNumberFormat="0" applyAlignment="0" applyProtection="0"/>
    <xf numFmtId="0" fontId="85" fillId="64" borderId="143" applyNumberFormat="0" applyAlignment="0" applyProtection="0"/>
    <xf numFmtId="168" fontId="42" fillId="64" borderId="141" applyNumberFormat="0" applyAlignment="0" applyProtection="0"/>
    <xf numFmtId="0" fontId="49" fillId="0" borderId="144" applyNumberFormat="0" applyFill="0" applyAlignment="0" applyProtection="0"/>
    <xf numFmtId="0" fontId="49" fillId="0" borderId="144" applyNumberFormat="0" applyFill="0" applyAlignment="0" applyProtection="0"/>
    <xf numFmtId="168" fontId="96" fillId="0" borderId="144" applyNumberFormat="0" applyFill="0" applyAlignment="0" applyProtection="0"/>
    <xf numFmtId="0" fontId="49" fillId="0" borderId="144" applyNumberFormat="0" applyFill="0" applyAlignment="0" applyProtection="0"/>
    <xf numFmtId="0" fontId="40" fillId="64" borderId="141" applyNumberFormat="0" applyAlignment="0" applyProtection="0"/>
    <xf numFmtId="0" fontId="2"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85" fillId="64" borderId="143" applyNumberFormat="0" applyAlignment="0" applyProtection="0"/>
    <xf numFmtId="0" fontId="49" fillId="0" borderId="144" applyNumberFormat="0" applyFill="0" applyAlignment="0" applyProtection="0"/>
    <xf numFmtId="0" fontId="29" fillId="74" borderId="142" applyNumberFormat="0" applyFont="0" applyAlignment="0" applyProtection="0"/>
    <xf numFmtId="169" fontId="87" fillId="64" borderId="143" applyNumberFormat="0" applyAlignment="0" applyProtection="0"/>
    <xf numFmtId="0" fontId="40" fillId="64"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2" fillId="74" borderId="142" applyNumberFormat="0" applyFont="0" applyAlignment="0" applyProtection="0"/>
    <xf numFmtId="0" fontId="2" fillId="74" borderId="142" applyNumberFormat="0" applyFont="0" applyAlignment="0" applyProtection="0"/>
    <xf numFmtId="0" fontId="49" fillId="0" borderId="144" applyNumberFormat="0" applyFill="0" applyAlignment="0" applyProtection="0"/>
    <xf numFmtId="168" fontId="87" fillId="64" borderId="143" applyNumberFormat="0" applyAlignment="0" applyProtection="0"/>
    <xf numFmtId="168" fontId="96" fillId="0" borderId="144" applyNumberFormat="0" applyFill="0" applyAlignment="0" applyProtection="0"/>
    <xf numFmtId="0" fontId="85" fillId="64" borderId="143" applyNumberFormat="0" applyAlignment="0" applyProtection="0"/>
    <xf numFmtId="0" fontId="85" fillId="64" borderId="143" applyNumberFormat="0" applyAlignment="0" applyProtection="0"/>
    <xf numFmtId="0" fontId="49" fillId="0" borderId="144" applyNumberFormat="0" applyFill="0" applyAlignment="0" applyProtection="0"/>
    <xf numFmtId="168" fontId="87" fillId="64" borderId="143" applyNumberFormat="0" applyAlignment="0" applyProtection="0"/>
    <xf numFmtId="0" fontId="85" fillId="64" borderId="143" applyNumberFormat="0" applyAlignment="0" applyProtection="0"/>
    <xf numFmtId="0" fontId="40" fillId="64" borderId="141" applyNumberFormat="0" applyAlignment="0" applyProtection="0"/>
    <xf numFmtId="0" fontId="2" fillId="74" borderId="142" applyNumberFormat="0" applyFont="0" applyAlignment="0" applyProtection="0"/>
    <xf numFmtId="0" fontId="2" fillId="74" borderId="142" applyNumberFormat="0" applyFont="0" applyAlignment="0" applyProtection="0"/>
    <xf numFmtId="0" fontId="40" fillId="64" borderId="141" applyNumberFormat="0" applyAlignment="0" applyProtection="0"/>
    <xf numFmtId="0" fontId="29" fillId="74" borderId="142" applyNumberFormat="0" applyFont="0" applyAlignment="0" applyProtection="0"/>
    <xf numFmtId="0" fontId="40" fillId="64" borderId="141" applyNumberFormat="0" applyAlignment="0" applyProtection="0"/>
    <xf numFmtId="0" fontId="49" fillId="0" borderId="144" applyNumberFormat="0" applyFill="0" applyAlignment="0" applyProtection="0"/>
    <xf numFmtId="0" fontId="49" fillId="0" borderId="144" applyNumberFormat="0" applyFill="0" applyAlignment="0" applyProtection="0"/>
    <xf numFmtId="0" fontId="29" fillId="74" borderId="142" applyNumberFormat="0" applyFont="0" applyAlignment="0" applyProtection="0"/>
    <xf numFmtId="0" fontId="85" fillId="64" borderId="143" applyNumberFormat="0" applyAlignment="0" applyProtection="0"/>
    <xf numFmtId="0" fontId="85" fillId="64" borderId="143" applyNumberFormat="0" applyAlignment="0" applyProtection="0"/>
    <xf numFmtId="169" fontId="96" fillId="0" borderId="144" applyNumberFormat="0" applyFill="0" applyAlignment="0" applyProtection="0"/>
    <xf numFmtId="0" fontId="85" fillId="64" borderId="143" applyNumberFormat="0" applyAlignment="0" applyProtection="0"/>
    <xf numFmtId="0" fontId="40" fillId="64" borderId="141" applyNumberFormat="0" applyAlignment="0" applyProtection="0"/>
    <xf numFmtId="0" fontId="40" fillId="64" borderId="141" applyNumberFormat="0" applyAlignment="0" applyProtection="0"/>
    <xf numFmtId="168" fontId="42" fillId="64" borderId="141" applyNumberFormat="0" applyAlignment="0" applyProtection="0"/>
    <xf numFmtId="0" fontId="40" fillId="64" borderId="141" applyNumberFormat="0" applyAlignment="0" applyProtection="0"/>
    <xf numFmtId="0" fontId="68" fillId="43" borderId="141" applyNumberFormat="0" applyAlignment="0" applyProtection="0"/>
    <xf numFmtId="168" fontId="70"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168" fontId="42" fillId="64" borderId="141" applyNumberFormat="0" applyAlignment="0" applyProtection="0"/>
    <xf numFmtId="169" fontId="96"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85" fillId="64" borderId="143" applyNumberFormat="0" applyAlignment="0" applyProtection="0"/>
    <xf numFmtId="0" fontId="85" fillId="64" borderId="143" applyNumberFormat="0" applyAlignment="0" applyProtection="0"/>
    <xf numFmtId="169" fontId="96" fillId="0" borderId="144" applyNumberFormat="0" applyFill="0" applyAlignment="0" applyProtection="0"/>
    <xf numFmtId="0" fontId="49" fillId="0" borderId="144" applyNumberFormat="0" applyFill="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168" fontId="96" fillId="0" borderId="144" applyNumberFormat="0" applyFill="0" applyAlignment="0" applyProtection="0"/>
    <xf numFmtId="0" fontId="2" fillId="74" borderId="142" applyNumberFormat="0" applyFont="0" applyAlignment="0" applyProtection="0"/>
    <xf numFmtId="0" fontId="68" fillId="43" borderId="141" applyNumberFormat="0" applyAlignment="0" applyProtection="0"/>
    <xf numFmtId="0" fontId="29" fillId="74" borderId="142" applyNumberFormat="0" applyFont="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2"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85" fillId="64" borderId="143" applyNumberFormat="0" applyAlignment="0" applyProtection="0"/>
    <xf numFmtId="0" fontId="49" fillId="0" borderId="144" applyNumberFormat="0" applyFill="0" applyAlignment="0" applyProtection="0"/>
    <xf numFmtId="0" fontId="49" fillId="0" borderId="144" applyNumberFormat="0" applyFill="0" applyAlignment="0" applyProtection="0"/>
    <xf numFmtId="0" fontId="29" fillId="74" borderId="142" applyNumberFormat="0" applyFont="0" applyAlignment="0" applyProtection="0"/>
    <xf numFmtId="0" fontId="85" fillId="64" borderId="143" applyNumberFormat="0" applyAlignment="0" applyProtection="0"/>
    <xf numFmtId="0" fontId="49" fillId="0" borderId="144" applyNumberFormat="0" applyFill="0" applyAlignment="0" applyProtection="0"/>
    <xf numFmtId="0" fontId="40" fillId="64" borderId="141" applyNumberFormat="0" applyAlignment="0" applyProtection="0"/>
    <xf numFmtId="0" fontId="49" fillId="0" borderId="144" applyNumberFormat="0" applyFill="0" applyAlignment="0" applyProtection="0"/>
    <xf numFmtId="0" fontId="40" fillId="64" borderId="141" applyNumberFormat="0" applyAlignment="0" applyProtection="0"/>
    <xf numFmtId="0" fontId="68" fillId="43" borderId="141" applyNumberFormat="0" applyAlignment="0" applyProtection="0"/>
    <xf numFmtId="0" fontId="68" fillId="43" borderId="141" applyNumberFormat="0" applyAlignment="0" applyProtection="0"/>
    <xf numFmtId="169" fontId="70"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29" fillId="74" borderId="142" applyNumberFormat="0" applyFont="0" applyAlignment="0" applyProtection="0"/>
    <xf numFmtId="168" fontId="96"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85" fillId="64" borderId="143" applyNumberFormat="0" applyAlignment="0" applyProtection="0"/>
    <xf numFmtId="0" fontId="85" fillId="64" borderId="143" applyNumberFormat="0" applyAlignment="0" applyProtection="0"/>
    <xf numFmtId="0" fontId="49" fillId="0" borderId="144" applyNumberFormat="0" applyFill="0" applyAlignment="0" applyProtection="0"/>
    <xf numFmtId="0" fontId="49" fillId="0" borderId="144" applyNumberFormat="0" applyFill="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168" fontId="70" fillId="43" borderId="141" applyNumberFormat="0" applyAlignment="0" applyProtection="0"/>
    <xf numFmtId="169" fontId="70" fillId="43" borderId="141" applyNumberFormat="0" applyAlignment="0" applyProtection="0"/>
    <xf numFmtId="0" fontId="68" fillId="43" borderId="141" applyNumberFormat="0" applyAlignment="0" applyProtection="0"/>
    <xf numFmtId="0" fontId="68" fillId="43" borderId="141" applyNumberFormat="0" applyAlignment="0" applyProtection="0"/>
    <xf numFmtId="169" fontId="70" fillId="43" borderId="141" applyNumberFormat="0" applyAlignment="0" applyProtection="0"/>
    <xf numFmtId="0" fontId="68" fillId="43" borderId="141" applyNumberFormat="0" applyAlignment="0" applyProtection="0"/>
    <xf numFmtId="168" fontId="42" fillId="64" borderId="141" applyNumberFormat="0" applyAlignment="0" applyProtection="0"/>
    <xf numFmtId="0" fontId="40" fillId="64" borderId="141" applyNumberFormat="0" applyAlignment="0" applyProtection="0"/>
    <xf numFmtId="0" fontId="2"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168" fontId="42" fillId="64" borderId="141" applyNumberFormat="0" applyAlignment="0" applyProtection="0"/>
    <xf numFmtId="168" fontId="42"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49" fillId="0" borderId="144" applyNumberFormat="0" applyFill="0" applyAlignment="0" applyProtection="0"/>
    <xf numFmtId="0" fontId="29" fillId="74" borderId="142" applyNumberFormat="0" applyFont="0" applyAlignment="0" applyProtection="0"/>
    <xf numFmtId="169" fontId="87" fillId="64" borderId="143" applyNumberFormat="0" applyAlignment="0" applyProtection="0"/>
    <xf numFmtId="0" fontId="2" fillId="74" borderId="142" applyNumberFormat="0" applyFont="0" applyAlignment="0" applyProtection="0"/>
    <xf numFmtId="0" fontId="40" fillId="64" borderId="141" applyNumberFormat="0" applyAlignment="0" applyProtection="0"/>
    <xf numFmtId="0" fontId="49" fillId="0" borderId="144" applyNumberFormat="0" applyFill="0" applyAlignment="0" applyProtection="0"/>
    <xf numFmtId="169" fontId="96" fillId="0" borderId="144" applyNumberFormat="0" applyFill="0" applyAlignment="0" applyProtection="0"/>
    <xf numFmtId="0" fontId="49" fillId="0" borderId="144" applyNumberFormat="0" applyFill="0" applyAlignment="0" applyProtection="0"/>
    <xf numFmtId="168" fontId="87" fillId="64" borderId="143" applyNumberFormat="0" applyAlignment="0" applyProtection="0"/>
    <xf numFmtId="0" fontId="49" fillId="0" borderId="144" applyNumberFormat="0" applyFill="0" applyAlignment="0" applyProtection="0"/>
    <xf numFmtId="0" fontId="85" fillId="64" borderId="143" applyNumberFormat="0" applyAlignment="0" applyProtection="0"/>
    <xf numFmtId="0" fontId="85" fillId="64" borderId="143" applyNumberFormat="0" applyAlignment="0" applyProtection="0"/>
    <xf numFmtId="0" fontId="2" fillId="74" borderId="142" applyNumberFormat="0" applyFont="0" applyAlignment="0" applyProtection="0"/>
    <xf numFmtId="0" fontId="29" fillId="74" borderId="142" applyNumberFormat="0" applyFont="0" applyAlignment="0" applyProtection="0"/>
    <xf numFmtId="0" fontId="40" fillId="64" borderId="141" applyNumberFormat="0" applyAlignment="0" applyProtection="0"/>
    <xf numFmtId="0" fontId="29" fillId="74" borderId="142" applyNumberFormat="0" applyFont="0" applyAlignment="0" applyProtection="0"/>
    <xf numFmtId="168" fontId="96" fillId="0" borderId="144" applyNumberFormat="0" applyFill="0" applyAlignment="0" applyProtection="0"/>
    <xf numFmtId="0" fontId="40" fillId="64" borderId="141" applyNumberFormat="0" applyAlignment="0" applyProtection="0"/>
    <xf numFmtId="169" fontId="42"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49" fillId="0" borderId="144" applyNumberFormat="0" applyFill="0" applyAlignment="0" applyProtection="0"/>
    <xf numFmtId="0" fontId="49" fillId="0" borderId="144" applyNumberFormat="0" applyFill="0" applyAlignment="0" applyProtection="0"/>
    <xf numFmtId="169" fontId="96" fillId="0" borderId="144" applyNumberFormat="0" applyFill="0" applyAlignment="0" applyProtection="0"/>
    <xf numFmtId="0" fontId="85" fillId="64" borderId="143" applyNumberFormat="0" applyAlignment="0" applyProtection="0"/>
    <xf numFmtId="0" fontId="85" fillId="64" borderId="143" applyNumberFormat="0" applyAlignment="0" applyProtection="0"/>
    <xf numFmtId="168" fontId="87" fillId="64" borderId="143" applyNumberFormat="0" applyAlignment="0" applyProtection="0"/>
    <xf numFmtId="0" fontId="68" fillId="43" borderId="141" applyNumberFormat="0" applyAlignment="0" applyProtection="0"/>
    <xf numFmtId="0" fontId="40" fillId="64" borderId="141" applyNumberFormat="0" applyAlignment="0" applyProtection="0"/>
    <xf numFmtId="0" fontId="85" fillId="64" borderId="143" applyNumberFormat="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168" fontId="96" fillId="0" borderId="144" applyNumberFormat="0" applyFill="0" applyAlignment="0" applyProtection="0"/>
    <xf numFmtId="0" fontId="85" fillId="64" borderId="143" applyNumberFormat="0" applyAlignment="0" applyProtection="0"/>
    <xf numFmtId="168" fontId="87" fillId="64" borderId="143" applyNumberFormat="0" applyAlignment="0" applyProtection="0"/>
    <xf numFmtId="0" fontId="85" fillId="64" borderId="143" applyNumberFormat="0" applyAlignment="0" applyProtection="0"/>
    <xf numFmtId="0" fontId="49" fillId="0" borderId="144" applyNumberFormat="0" applyFill="0" applyAlignment="0" applyProtection="0"/>
    <xf numFmtId="0" fontId="2" fillId="74" borderId="142" applyNumberFormat="0" applyFont="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85" fillId="64" borderId="143" applyNumberFormat="0" applyAlignment="0" applyProtection="0"/>
    <xf numFmtId="0" fontId="49" fillId="0" borderId="144" applyNumberFormat="0" applyFill="0" applyAlignment="0" applyProtection="0"/>
    <xf numFmtId="0" fontId="49" fillId="0" borderId="144" applyNumberFormat="0" applyFill="0" applyAlignment="0" applyProtection="0"/>
    <xf numFmtId="0" fontId="85" fillId="64" borderId="143" applyNumberFormat="0" applyAlignment="0" applyProtection="0"/>
    <xf numFmtId="0" fontId="49" fillId="0" borderId="144" applyNumberFormat="0" applyFill="0" applyAlignment="0" applyProtection="0"/>
    <xf numFmtId="0" fontId="49" fillId="0" borderId="144" applyNumberFormat="0" applyFill="0" applyAlignment="0" applyProtection="0"/>
    <xf numFmtId="0" fontId="85" fillId="64" borderId="143" applyNumberFormat="0" applyAlignment="0" applyProtection="0"/>
    <xf numFmtId="0" fontId="29" fillId="74" borderId="142" applyNumberFormat="0" applyFont="0" applyAlignment="0" applyProtection="0"/>
    <xf numFmtId="0" fontId="29" fillId="74" borderId="142" applyNumberFormat="0" applyFon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168" fontId="96" fillId="0" borderId="144" applyNumberFormat="0" applyFill="0" applyAlignment="0" applyProtection="0"/>
    <xf numFmtId="0" fontId="85" fillId="64" borderId="143" applyNumberFormat="0" applyAlignment="0" applyProtection="0"/>
    <xf numFmtId="0" fontId="49" fillId="0" borderId="144" applyNumberFormat="0" applyFill="0" applyAlignment="0" applyProtection="0"/>
    <xf numFmtId="0" fontId="49" fillId="0" borderId="144" applyNumberFormat="0" applyFill="0" applyAlignment="0" applyProtection="0"/>
    <xf numFmtId="0" fontId="29" fillId="74" borderId="142" applyNumberFormat="0" applyFon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29" fillId="74" borderId="142" applyNumberFormat="0" applyFont="0" applyAlignment="0" applyProtection="0"/>
    <xf numFmtId="0" fontId="29" fillId="74" borderId="142" applyNumberFormat="0" applyFon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40" fillId="64" borderId="141" applyNumberFormat="0" applyAlignment="0" applyProtection="0"/>
    <xf numFmtId="0" fontId="85" fillId="64" borderId="143" applyNumberFormat="0" applyAlignment="0" applyProtection="0"/>
    <xf numFmtId="0" fontId="49" fillId="0" borderId="144" applyNumberFormat="0" applyFill="0" applyAlignment="0" applyProtection="0"/>
    <xf numFmtId="0" fontId="40" fillId="64" borderId="141" applyNumberFormat="0" applyAlignment="0" applyProtection="0"/>
    <xf numFmtId="0" fontId="68" fillId="43" borderId="141" applyNumberFormat="0" applyAlignment="0" applyProtection="0"/>
    <xf numFmtId="0" fontId="68" fillId="43" borderId="141" applyNumberFormat="0" applyAlignment="0" applyProtection="0"/>
    <xf numFmtId="0" fontId="40" fillId="64" borderId="141" applyNumberFormat="0" applyAlignment="0" applyProtection="0"/>
    <xf numFmtId="0" fontId="49" fillId="0" borderId="144" applyNumberFormat="0" applyFill="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49" fillId="0" borderId="144" applyNumberFormat="0" applyFill="0" applyAlignment="0" applyProtection="0"/>
    <xf numFmtId="0" fontId="49" fillId="0" borderId="144" applyNumberFormat="0" applyFill="0" applyAlignment="0" applyProtection="0"/>
    <xf numFmtId="169" fontId="87"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40" fillId="64" borderId="141" applyNumberFormat="0" applyAlignment="0" applyProtection="0"/>
    <xf numFmtId="0" fontId="40" fillId="64" borderId="141" applyNumberFormat="0" applyAlignment="0" applyProtection="0"/>
    <xf numFmtId="168" fontId="70" fillId="43" borderId="141" applyNumberFormat="0" applyAlignment="0" applyProtection="0"/>
    <xf numFmtId="0" fontId="68" fillId="43" borderId="141" applyNumberFormat="0" applyAlignment="0" applyProtection="0"/>
    <xf numFmtId="0" fontId="85" fillId="64" borderId="143" applyNumberFormat="0" applyAlignment="0" applyProtection="0"/>
    <xf numFmtId="0" fontId="49" fillId="0" borderId="144" applyNumberFormat="0" applyFill="0" applyAlignment="0" applyProtection="0"/>
    <xf numFmtId="168" fontId="42"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9" fillId="0" borderId="144" applyNumberFormat="0" applyFill="0" applyAlignment="0" applyProtection="0"/>
    <xf numFmtId="0" fontId="49" fillId="0" borderId="144" applyNumberFormat="0" applyFill="0" applyAlignment="0" applyProtection="0"/>
    <xf numFmtId="169" fontId="87"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49" fillId="0" borderId="144" applyNumberFormat="0" applyFill="0" applyAlignment="0" applyProtection="0"/>
    <xf numFmtId="0" fontId="49" fillId="0" borderId="144" applyNumberFormat="0" applyFill="0" applyAlignment="0" applyProtection="0"/>
    <xf numFmtId="0" fontId="40" fillId="64" borderId="141" applyNumberFormat="0" applyAlignment="0" applyProtection="0"/>
    <xf numFmtId="0" fontId="40" fillId="64" borderId="141" applyNumberFormat="0" applyAlignment="0" applyProtection="0"/>
    <xf numFmtId="168" fontId="70" fillId="43" borderId="141" applyNumberFormat="0" applyAlignment="0" applyProtection="0"/>
    <xf numFmtId="0" fontId="68" fillId="43" borderId="141" applyNumberFormat="0" applyAlignment="0" applyProtection="0"/>
    <xf numFmtId="169" fontId="70"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49" fillId="0" borderId="144" applyNumberFormat="0" applyFill="0" applyAlignment="0" applyProtection="0"/>
    <xf numFmtId="0" fontId="49" fillId="0" borderId="144" applyNumberFormat="0" applyFill="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49" fillId="0" borderId="144" applyNumberFormat="0" applyFill="0" applyAlignment="0" applyProtection="0"/>
    <xf numFmtId="168" fontId="42"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29" fillId="74" borderId="142" applyNumberFormat="0" applyFont="0" applyAlignment="0" applyProtection="0"/>
    <xf numFmtId="0" fontId="29" fillId="74" borderId="142" applyNumberFormat="0" applyFont="0" applyAlignment="0" applyProtection="0"/>
    <xf numFmtId="0" fontId="40" fillId="64" borderId="141" applyNumberFormat="0" applyAlignment="0" applyProtection="0"/>
    <xf numFmtId="0" fontId="40" fillId="64" borderId="141" applyNumberFormat="0" applyAlignment="0" applyProtection="0"/>
    <xf numFmtId="169" fontId="42" fillId="64" borderId="141" applyNumberForma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168" fontId="96" fillId="0" borderId="144" applyNumberFormat="0" applyFill="0" applyAlignment="0" applyProtection="0"/>
    <xf numFmtId="0" fontId="49" fillId="0" borderId="144" applyNumberFormat="0" applyFill="0" applyAlignment="0" applyProtection="0"/>
    <xf numFmtId="0" fontId="2" fillId="74" borderId="142" applyNumberFormat="0" applyFont="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168" fontId="87"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168" fontId="87" fillId="64" borderId="143" applyNumberFormat="0" applyAlignment="0" applyProtection="0"/>
    <xf numFmtId="0" fontId="2" fillId="74" borderId="142" applyNumberFormat="0" applyFont="0" applyAlignment="0" applyProtection="0"/>
    <xf numFmtId="169" fontId="96"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169" fontId="96"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168" fontId="87" fillId="64" borderId="143" applyNumberFormat="0" applyAlignment="0" applyProtection="0"/>
    <xf numFmtId="169" fontId="87"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168" fontId="87"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29"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168" fontId="96" fillId="0" borderId="144" applyNumberFormat="0" applyFill="0" applyAlignment="0" applyProtection="0"/>
    <xf numFmtId="168" fontId="96"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168" fontId="96" fillId="0" borderId="144" applyNumberFormat="0" applyFill="0" applyAlignment="0" applyProtection="0"/>
    <xf numFmtId="168" fontId="42" fillId="64" borderId="141" applyNumberFormat="0" applyAlignment="0" applyProtection="0"/>
    <xf numFmtId="0" fontId="29" fillId="74" borderId="142" applyNumberFormat="0" applyFont="0" applyAlignment="0" applyProtection="0"/>
    <xf numFmtId="0" fontId="40" fillId="64" borderId="141" applyNumberFormat="0" applyAlignment="0" applyProtection="0"/>
    <xf numFmtId="0" fontId="29" fillId="74" borderId="142" applyNumberFormat="0" applyFont="0" applyAlignment="0" applyProtection="0"/>
    <xf numFmtId="0" fontId="29" fillId="74" borderId="142" applyNumberFormat="0" applyFon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49" fillId="0" borderId="144" applyNumberFormat="0" applyFill="0" applyAlignment="0" applyProtection="0"/>
    <xf numFmtId="168" fontId="96" fillId="0" borderId="144" applyNumberFormat="0" applyFill="0" applyAlignment="0" applyProtection="0"/>
    <xf numFmtId="0" fontId="2" fillId="74" borderId="142" applyNumberFormat="0" applyFont="0" applyAlignment="0" applyProtection="0"/>
    <xf numFmtId="0" fontId="2" fillId="74" borderId="142" applyNumberFormat="0" applyFont="0" applyAlignment="0" applyProtection="0"/>
    <xf numFmtId="0" fontId="49" fillId="0" borderId="144" applyNumberFormat="0" applyFill="0" applyAlignment="0" applyProtection="0"/>
    <xf numFmtId="0" fontId="49" fillId="0" borderId="144" applyNumberFormat="0" applyFill="0" applyAlignment="0" applyProtection="0"/>
    <xf numFmtId="169" fontId="87" fillId="64" borderId="143" applyNumberFormat="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169" fontId="42" fillId="64"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168" fontId="70" fillId="43" borderId="141" applyNumberFormat="0" applyAlignment="0" applyProtection="0"/>
    <xf numFmtId="169" fontId="70"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2" fillId="74" borderId="142" applyNumberFormat="0" applyFont="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168" fontId="87"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168" fontId="42" fillId="64" borderId="141" applyNumberFormat="0" applyAlignment="0" applyProtection="0"/>
    <xf numFmtId="168" fontId="42" fillId="64"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169" fontId="70"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168" fontId="70" fillId="43" borderId="141" applyNumberFormat="0" applyAlignment="0" applyProtection="0"/>
    <xf numFmtId="168" fontId="70" fillId="43" borderId="141" applyNumberFormat="0" applyAlignment="0" applyProtection="0"/>
    <xf numFmtId="168" fontId="70" fillId="43" borderId="141" applyNumberFormat="0" applyAlignment="0" applyProtection="0"/>
    <xf numFmtId="169" fontId="70" fillId="43" borderId="141" applyNumberFormat="0" applyAlignment="0" applyProtection="0"/>
    <xf numFmtId="0" fontId="68" fillId="43" borderId="141" applyNumberFormat="0" applyAlignment="0" applyProtection="0"/>
    <xf numFmtId="168" fontId="70"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29" fillId="74" borderId="142" applyNumberFormat="0" applyFont="0" applyAlignment="0" applyProtection="0"/>
    <xf numFmtId="0" fontId="2" fillId="74" borderId="142" applyNumberFormat="0" applyFont="0" applyAlignment="0" applyProtection="0"/>
    <xf numFmtId="169" fontId="42"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40" fillId="64" borderId="141" applyNumberFormat="0" applyAlignment="0" applyProtection="0"/>
    <xf numFmtId="0" fontId="40" fillId="64" borderId="141" applyNumberFormat="0" applyAlignment="0" applyProtection="0"/>
    <xf numFmtId="0" fontId="2"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168" fontId="96" fillId="0" borderId="144" applyNumberFormat="0" applyFill="0" applyAlignment="0" applyProtection="0"/>
    <xf numFmtId="168" fontId="96"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168" fontId="96" fillId="0" borderId="144" applyNumberFormat="0" applyFill="0" applyAlignment="0" applyProtection="0"/>
    <xf numFmtId="168" fontId="87" fillId="64" borderId="143" applyNumberFormat="0" applyAlignment="0" applyProtection="0"/>
    <xf numFmtId="168" fontId="87"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169" fontId="87" fillId="64" borderId="143" applyNumberFormat="0" applyAlignment="0" applyProtection="0"/>
    <xf numFmtId="0" fontId="85" fillId="64" borderId="143" applyNumberFormat="0" applyAlignment="0" applyProtection="0"/>
    <xf numFmtId="0" fontId="2" fillId="74" borderId="142" applyNumberFormat="0" applyFont="0" applyAlignment="0" applyProtection="0"/>
    <xf numFmtId="168" fontId="96" fillId="0" borderId="144" applyNumberFormat="0" applyFill="0" applyAlignment="0" applyProtection="0"/>
    <xf numFmtId="168" fontId="96"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168" fontId="96"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168" fontId="87" fillId="64" borderId="143" applyNumberFormat="0" applyAlignment="0" applyProtection="0"/>
    <xf numFmtId="169" fontId="87" fillId="64" borderId="143" applyNumberFormat="0" applyAlignment="0" applyProtection="0"/>
    <xf numFmtId="168" fontId="87" fillId="64" borderId="143" applyNumberFormat="0" applyAlignment="0" applyProtection="0"/>
    <xf numFmtId="168" fontId="87" fillId="64" borderId="143" applyNumberFormat="0" applyAlignment="0" applyProtection="0"/>
    <xf numFmtId="168" fontId="87" fillId="64" borderId="143" applyNumberFormat="0" applyAlignment="0" applyProtection="0"/>
    <xf numFmtId="169" fontId="87"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169" fontId="87"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168" fontId="87" fillId="64" borderId="143" applyNumberFormat="0" applyAlignment="0" applyProtection="0"/>
    <xf numFmtId="0" fontId="85" fillId="64" borderId="143" applyNumberForma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168" fontId="42" fillId="64" borderId="141" applyNumberFormat="0" applyAlignment="0" applyProtection="0"/>
    <xf numFmtId="168" fontId="42" fillId="64" borderId="141" applyNumberFormat="0" applyAlignment="0" applyProtection="0"/>
    <xf numFmtId="168" fontId="42" fillId="64" borderId="141" applyNumberFormat="0" applyAlignment="0" applyProtection="0"/>
    <xf numFmtId="169" fontId="42" fillId="64" borderId="141" applyNumberFormat="0" applyAlignment="0" applyProtection="0"/>
    <xf numFmtId="169" fontId="42" fillId="64"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168" fontId="70"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168" fontId="70" fillId="43" borderId="141" applyNumberFormat="0" applyAlignment="0" applyProtection="0"/>
    <xf numFmtId="169" fontId="70" fillId="43" borderId="141" applyNumberFormat="0" applyAlignment="0" applyProtection="0"/>
    <xf numFmtId="168" fontId="70" fillId="43" borderId="141" applyNumberFormat="0" applyAlignment="0" applyProtection="0"/>
    <xf numFmtId="168" fontId="70" fillId="43" borderId="141" applyNumberFormat="0" applyAlignment="0" applyProtection="0"/>
    <xf numFmtId="0" fontId="68" fillId="43" borderId="141" applyNumberFormat="0" applyAlignment="0" applyProtection="0"/>
    <xf numFmtId="168" fontId="70" fillId="43" borderId="141" applyNumberFormat="0" applyAlignment="0" applyProtection="0"/>
    <xf numFmtId="168" fontId="70" fillId="43" borderId="141" applyNumberFormat="0" applyAlignment="0" applyProtection="0"/>
    <xf numFmtId="168" fontId="70" fillId="43" borderId="141" applyNumberFormat="0" applyAlignment="0" applyProtection="0"/>
    <xf numFmtId="168" fontId="70"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168" fontId="70" fillId="43" borderId="141" applyNumberFormat="0" applyAlignment="0" applyProtection="0"/>
    <xf numFmtId="0" fontId="68" fillId="43" borderId="141" applyNumberFormat="0" applyAlignment="0" applyProtection="0"/>
    <xf numFmtId="168" fontId="42"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68" fillId="43" borderId="141" applyNumberFormat="0" applyAlignment="0" applyProtection="0"/>
    <xf numFmtId="0" fontId="2"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29" fillId="74" borderId="142" applyNumberFormat="0" applyFon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168" fontId="42" fillId="64"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168" fontId="70" fillId="43" borderId="141" applyNumberFormat="0" applyAlignment="0" applyProtection="0"/>
    <xf numFmtId="168" fontId="70" fillId="43" borderId="141" applyNumberFormat="0" applyAlignment="0" applyProtection="0"/>
    <xf numFmtId="0" fontId="68" fillId="43" borderId="141" applyNumberFormat="0" applyAlignment="0" applyProtection="0"/>
    <xf numFmtId="0" fontId="68" fillId="43" borderId="141" applyNumberFormat="0" applyAlignment="0" applyProtection="0"/>
    <xf numFmtId="168" fontId="70" fillId="43" borderId="141" applyNumberFormat="0" applyAlignment="0" applyProtection="0"/>
    <xf numFmtId="168" fontId="70"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168" fontId="42" fillId="64" borderId="141" applyNumberFormat="0" applyAlignment="0" applyProtection="0"/>
    <xf numFmtId="0" fontId="40" fillId="64" borderId="141" applyNumberForma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85" fillId="64" borderId="143" applyNumberFormat="0" applyAlignment="0" applyProtection="0"/>
    <xf numFmtId="0" fontId="85" fillId="64" borderId="143" applyNumberFormat="0" applyAlignment="0" applyProtection="0"/>
    <xf numFmtId="168" fontId="87" fillId="64" borderId="143" applyNumberFormat="0" applyAlignment="0" applyProtection="0"/>
    <xf numFmtId="168" fontId="87"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169" fontId="87" fillId="64" borderId="143" applyNumberFormat="0" applyAlignment="0" applyProtection="0"/>
    <xf numFmtId="168" fontId="87" fillId="64" borderId="143" applyNumberFormat="0" applyAlignment="0" applyProtection="0"/>
    <xf numFmtId="168" fontId="87" fillId="64" borderId="143" applyNumberFormat="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169" fontId="96" fillId="0" borderId="144" applyNumberFormat="0" applyFill="0" applyAlignment="0" applyProtection="0"/>
    <xf numFmtId="168" fontId="42" fillId="64" borderId="141" applyNumberFormat="0" applyAlignment="0" applyProtection="0"/>
    <xf numFmtId="0" fontId="29" fillId="74" borderId="142" applyNumberFormat="0" applyFont="0" applyAlignment="0" applyProtection="0"/>
    <xf numFmtId="0" fontId="40" fillId="64" borderId="141" applyNumberForma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40" fillId="64" borderId="141" applyNumberFormat="0" applyAlignment="0" applyProtection="0"/>
    <xf numFmtId="168" fontId="42" fillId="64"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168" fontId="70" fillId="43" borderId="141" applyNumberFormat="0" applyAlignment="0" applyProtection="0"/>
    <xf numFmtId="168" fontId="70" fillId="43" borderId="141" applyNumberFormat="0" applyAlignment="0" applyProtection="0"/>
    <xf numFmtId="0" fontId="68" fillId="43" borderId="141" applyNumberFormat="0" applyAlignment="0" applyProtection="0"/>
    <xf numFmtId="0" fontId="68" fillId="43" borderId="141" applyNumberFormat="0" applyAlignment="0" applyProtection="0"/>
    <xf numFmtId="168" fontId="42" fillId="64" borderId="141" applyNumberFormat="0" applyAlignment="0" applyProtection="0"/>
    <xf numFmtId="0" fontId="40" fillId="64" borderId="141" applyNumberFormat="0" applyAlignment="0" applyProtection="0"/>
    <xf numFmtId="0" fontId="49" fillId="0" borderId="144" applyNumberFormat="0" applyFill="0" applyAlignment="0" applyProtection="0"/>
    <xf numFmtId="0" fontId="85" fillId="64" borderId="143" applyNumberFormat="0" applyAlignment="0" applyProtection="0"/>
    <xf numFmtId="168" fontId="87" fillId="64" borderId="143" applyNumberFormat="0" applyAlignment="0" applyProtection="0"/>
    <xf numFmtId="0" fontId="29" fillId="74" borderId="142" applyNumberFormat="0" applyFont="0" applyAlignment="0" applyProtection="0"/>
    <xf numFmtId="0" fontId="68" fillId="43" borderId="141" applyNumberFormat="0" applyAlignment="0" applyProtection="0"/>
    <xf numFmtId="0" fontId="68" fillId="43" borderId="141" applyNumberFormat="0" applyAlignment="0" applyProtection="0"/>
    <xf numFmtId="168" fontId="70" fillId="43" borderId="141" applyNumberFormat="0" applyAlignment="0" applyProtection="0"/>
    <xf numFmtId="0" fontId="68" fillId="43" borderId="141" applyNumberFormat="0" applyAlignment="0" applyProtection="0"/>
    <xf numFmtId="169" fontId="42" fillId="64" borderId="141" applyNumberFormat="0" applyAlignment="0" applyProtection="0"/>
    <xf numFmtId="0" fontId="49" fillId="0" borderId="144" applyNumberFormat="0" applyFill="0" applyAlignment="0" applyProtection="0"/>
    <xf numFmtId="0" fontId="49" fillId="0" borderId="144" applyNumberFormat="0" applyFill="0" applyAlignment="0" applyProtection="0"/>
    <xf numFmtId="0" fontId="40" fillId="64" borderId="141" applyNumberFormat="0" applyAlignment="0" applyProtection="0"/>
    <xf numFmtId="0" fontId="49" fillId="0" borderId="144" applyNumberFormat="0" applyFill="0" applyAlignment="0" applyProtection="0"/>
    <xf numFmtId="0" fontId="85" fillId="64" borderId="143" applyNumberFormat="0" applyAlignment="0" applyProtection="0"/>
    <xf numFmtId="0" fontId="2" fillId="74" borderId="142" applyNumberFormat="0" applyFont="0" applyAlignment="0" applyProtection="0"/>
    <xf numFmtId="0" fontId="49" fillId="0" borderId="144" applyNumberFormat="0" applyFill="0" applyAlignment="0" applyProtection="0"/>
    <xf numFmtId="0" fontId="49" fillId="0" borderId="144" applyNumberFormat="0" applyFill="0" applyAlignment="0" applyProtection="0"/>
    <xf numFmtId="168" fontId="87"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2" fillId="74" borderId="142" applyNumberFormat="0" applyFont="0" applyAlignment="0" applyProtection="0"/>
    <xf numFmtId="0" fontId="2"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40" fillId="64" borderId="141" applyNumberFormat="0" applyAlignment="0" applyProtection="0"/>
    <xf numFmtId="169" fontId="42" fillId="64" borderId="141" applyNumberFormat="0" applyAlignment="0" applyProtection="0"/>
    <xf numFmtId="0" fontId="40" fillId="64" borderId="141" applyNumberFormat="0" applyAlignment="0" applyProtection="0"/>
    <xf numFmtId="0" fontId="29" fillId="74" borderId="142" applyNumberFormat="0" applyFont="0" applyAlignment="0" applyProtection="0"/>
    <xf numFmtId="0" fontId="2" fillId="74" borderId="142" applyNumberFormat="0" applyFont="0" applyAlignment="0" applyProtection="0"/>
    <xf numFmtId="0" fontId="29" fillId="74" borderId="142" applyNumberFormat="0" applyFont="0" applyAlignment="0" applyProtection="0"/>
    <xf numFmtId="168" fontId="96" fillId="0" borderId="144" applyNumberFormat="0" applyFill="0" applyAlignment="0" applyProtection="0"/>
    <xf numFmtId="0" fontId="2" fillId="74" borderId="142" applyNumberFormat="0" applyFont="0" applyAlignment="0" applyProtection="0"/>
    <xf numFmtId="0" fontId="85" fillId="64" borderId="143" applyNumberFormat="0" applyAlignment="0" applyProtection="0"/>
    <xf numFmtId="0" fontId="85" fillId="64" borderId="143" applyNumberFormat="0" applyAlignment="0" applyProtection="0"/>
    <xf numFmtId="0" fontId="49" fillId="0" borderId="144" applyNumberFormat="0" applyFill="0" applyAlignment="0" applyProtection="0"/>
    <xf numFmtId="0" fontId="2" fillId="74" borderId="142" applyNumberFormat="0" applyFont="0" applyAlignment="0" applyProtection="0"/>
    <xf numFmtId="0" fontId="85" fillId="64" borderId="143" applyNumberFormat="0" applyAlignment="0" applyProtection="0"/>
    <xf numFmtId="0" fontId="29" fillId="74" borderId="142" applyNumberFormat="0" applyFont="0" applyAlignment="0" applyProtection="0"/>
    <xf numFmtId="0" fontId="40" fillId="64" borderId="141" applyNumberFormat="0" applyAlignment="0" applyProtection="0"/>
    <xf numFmtId="0" fontId="49" fillId="0" borderId="144" applyNumberFormat="0" applyFill="0" applyAlignment="0" applyProtection="0"/>
    <xf numFmtId="0" fontId="85" fillId="64" borderId="143" applyNumberFormat="0" applyAlignment="0" applyProtection="0"/>
    <xf numFmtId="0" fontId="85" fillId="64" borderId="143" applyNumberFormat="0" applyAlignment="0" applyProtection="0"/>
    <xf numFmtId="168" fontId="96"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168" fontId="87"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2" fillId="74" borderId="142" applyNumberFormat="0" applyFont="0" applyAlignment="0" applyProtection="0"/>
    <xf numFmtId="0" fontId="2"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40" fillId="64" borderId="141" applyNumberForma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40" fillId="64" borderId="141" applyNumberFormat="0" applyAlignment="0" applyProtection="0"/>
    <xf numFmtId="0" fontId="29" fillId="74" borderId="142" applyNumberFormat="0" applyFont="0" applyAlignment="0" applyProtection="0"/>
    <xf numFmtId="169" fontId="96"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29" fillId="74" borderId="142" applyNumberFormat="0" applyFont="0" applyAlignment="0" applyProtection="0"/>
    <xf numFmtId="0" fontId="49" fillId="0" borderId="144" applyNumberFormat="0" applyFill="0" applyAlignment="0" applyProtection="0"/>
    <xf numFmtId="0" fontId="49" fillId="0" borderId="144" applyNumberFormat="0" applyFill="0" applyAlignment="0" applyProtection="0"/>
    <xf numFmtId="0" fontId="2" fillId="74" borderId="142" applyNumberFormat="0" applyFont="0" applyAlignment="0" applyProtection="0"/>
    <xf numFmtId="0" fontId="29" fillId="74" borderId="142" applyNumberFormat="0" applyFont="0" applyAlignment="0" applyProtection="0"/>
    <xf numFmtId="168" fontId="42"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29"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49" fillId="0" borderId="144" applyNumberFormat="0" applyFill="0" applyAlignment="0" applyProtection="0"/>
    <xf numFmtId="169" fontId="96" fillId="0" borderId="144" applyNumberFormat="0" applyFill="0" applyAlignment="0" applyProtection="0"/>
    <xf numFmtId="0" fontId="29" fillId="74" borderId="142" applyNumberFormat="0" applyFont="0" applyAlignment="0" applyProtection="0"/>
    <xf numFmtId="0" fontId="68" fillId="43" borderId="141" applyNumberFormat="0" applyAlignment="0" applyProtection="0"/>
    <xf numFmtId="0" fontId="40" fillId="64" borderId="141" applyNumberFormat="0" applyAlignment="0" applyProtection="0"/>
    <xf numFmtId="0" fontId="85" fillId="64" borderId="143" applyNumberFormat="0" applyAlignment="0" applyProtection="0"/>
    <xf numFmtId="0" fontId="49" fillId="0" borderId="144" applyNumberFormat="0" applyFill="0" applyAlignment="0" applyProtection="0"/>
    <xf numFmtId="169" fontId="70" fillId="43" borderId="141" applyNumberFormat="0" applyAlignment="0" applyProtection="0"/>
    <xf numFmtId="0" fontId="68" fillId="43" borderId="141" applyNumberFormat="0" applyAlignment="0" applyProtection="0"/>
    <xf numFmtId="0" fontId="49" fillId="0" borderId="144" applyNumberFormat="0" applyFill="0" applyAlignment="0" applyProtection="0"/>
    <xf numFmtId="0" fontId="49" fillId="0" borderId="144" applyNumberFormat="0" applyFill="0" applyAlignment="0" applyProtection="0"/>
    <xf numFmtId="0" fontId="85" fillId="64" borderId="143" applyNumberForma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168" fontId="42" fillId="64" borderId="141" applyNumberFormat="0" applyAlignment="0" applyProtection="0"/>
    <xf numFmtId="0" fontId="49" fillId="0" borderId="144" applyNumberFormat="0" applyFill="0" applyAlignment="0" applyProtection="0"/>
    <xf numFmtId="168" fontId="96" fillId="0" borderId="144" applyNumberFormat="0" applyFill="0" applyAlignment="0" applyProtection="0"/>
    <xf numFmtId="168" fontId="87" fillId="64" borderId="143" applyNumberFormat="0" applyAlignment="0" applyProtection="0"/>
    <xf numFmtId="169" fontId="96" fillId="0" borderId="144" applyNumberFormat="0" applyFill="0" applyAlignment="0" applyProtection="0"/>
    <xf numFmtId="0" fontId="40" fillId="64" borderId="141" applyNumberFormat="0" applyAlignment="0" applyProtection="0"/>
    <xf numFmtId="0" fontId="68" fillId="43" borderId="141" applyNumberFormat="0" applyAlignment="0" applyProtection="0"/>
    <xf numFmtId="0" fontId="68" fillId="43" borderId="141" applyNumberFormat="0" applyAlignment="0" applyProtection="0"/>
    <xf numFmtId="0" fontId="40" fillId="64" borderId="141" applyNumberFormat="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29" fillId="74" borderId="142" applyNumberFormat="0" applyFont="0" applyAlignment="0" applyProtection="0"/>
    <xf numFmtId="0" fontId="49" fillId="0" borderId="144" applyNumberFormat="0" applyFill="0" applyAlignment="0" applyProtection="0"/>
    <xf numFmtId="169" fontId="87" fillId="64" borderId="143" applyNumberFormat="0" applyAlignment="0" applyProtection="0"/>
    <xf numFmtId="0" fontId="68" fillId="43" borderId="141" applyNumberFormat="0" applyAlignment="0" applyProtection="0"/>
    <xf numFmtId="0" fontId="68" fillId="43" borderId="141" applyNumberFormat="0" applyAlignment="0" applyProtection="0"/>
    <xf numFmtId="0" fontId="85" fillId="64" borderId="143" applyNumberFormat="0" applyAlignment="0" applyProtection="0"/>
    <xf numFmtId="0" fontId="49" fillId="0" borderId="144" applyNumberFormat="0" applyFill="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168" fontId="70"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40" fillId="64" borderId="141" applyNumberFormat="0" applyAlignment="0" applyProtection="0"/>
    <xf numFmtId="0" fontId="40" fillId="64" borderId="141" applyNumberFormat="0" applyAlignment="0" applyProtection="0"/>
    <xf numFmtId="0" fontId="29"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85" fillId="64" borderId="143" applyNumberFormat="0" applyAlignment="0" applyProtection="0"/>
    <xf numFmtId="0" fontId="85" fillId="64" borderId="143" applyNumberFormat="0" applyAlignment="0" applyProtection="0"/>
    <xf numFmtId="0" fontId="2" fillId="74" borderId="142" applyNumberFormat="0" applyFont="0" applyAlignment="0" applyProtection="0"/>
    <xf numFmtId="0" fontId="2" fillId="74" borderId="142" applyNumberFormat="0" applyFont="0" applyAlignment="0" applyProtection="0"/>
    <xf numFmtId="0" fontId="29" fillId="74" borderId="142" applyNumberFormat="0" applyFont="0" applyAlignment="0" applyProtection="0"/>
    <xf numFmtId="0" fontId="85" fillId="64" borderId="143" applyNumberForma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168" fontId="42" fillId="64"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168" fontId="70" fillId="43" borderId="141" applyNumberFormat="0" applyAlignment="0" applyProtection="0"/>
    <xf numFmtId="168" fontId="70"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168" fontId="70" fillId="43" borderId="141" applyNumberFormat="0" applyAlignment="0" applyProtection="0"/>
    <xf numFmtId="0" fontId="40" fillId="64" borderId="141" applyNumberForma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40" fillId="64" borderId="141" applyNumberFormat="0" applyAlignment="0" applyProtection="0"/>
    <xf numFmtId="169" fontId="42" fillId="64" borderId="141" applyNumberFormat="0" applyAlignment="0" applyProtection="0"/>
    <xf numFmtId="0" fontId="40" fillId="64" borderId="141" applyNumberFormat="0" applyAlignment="0" applyProtection="0"/>
    <xf numFmtId="0" fontId="40" fillId="64" borderId="141" applyNumberFormat="0" applyAlignment="0" applyProtection="0"/>
    <xf numFmtId="168" fontId="42" fillId="64" borderId="141" applyNumberFormat="0" applyAlignment="0" applyProtection="0"/>
    <xf numFmtId="168" fontId="42" fillId="64" borderId="141" applyNumberFormat="0" applyAlignment="0" applyProtection="0"/>
    <xf numFmtId="168" fontId="42"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29" fillId="74" borderId="142" applyNumberFormat="0" applyFont="0" applyAlignment="0" applyProtection="0"/>
    <xf numFmtId="0" fontId="40" fillId="64" borderId="141" applyNumberForma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40" fillId="64" borderId="141" applyNumberFormat="0" applyAlignment="0" applyProtection="0"/>
    <xf numFmtId="0" fontId="40" fillId="64" borderId="141" applyNumberFormat="0" applyAlignment="0" applyProtection="0"/>
    <xf numFmtId="0" fontId="68" fillId="43" borderId="141" applyNumberFormat="0" applyAlignment="0" applyProtection="0"/>
    <xf numFmtId="0" fontId="68" fillId="43" borderId="141" applyNumberFormat="0" applyAlignment="0" applyProtection="0"/>
    <xf numFmtId="0" fontId="40" fillId="64" borderId="141" applyNumberFormat="0" applyAlignment="0" applyProtection="0"/>
    <xf numFmtId="0" fontId="85" fillId="64" borderId="143" applyNumberFormat="0" applyAlignment="0" applyProtection="0"/>
    <xf numFmtId="0" fontId="85" fillId="64" borderId="143" applyNumberFormat="0" applyAlignment="0" applyProtection="0"/>
    <xf numFmtId="0" fontId="40" fillId="64" borderId="141" applyNumberFormat="0" applyAlignment="0" applyProtection="0"/>
    <xf numFmtId="168" fontId="87" fillId="64" borderId="143" applyNumberFormat="0" applyAlignment="0" applyProtection="0"/>
    <xf numFmtId="0" fontId="85" fillId="64" borderId="143" applyNumberFormat="0" applyAlignment="0" applyProtection="0"/>
    <xf numFmtId="0" fontId="68" fillId="43" borderId="141" applyNumberFormat="0" applyAlignment="0" applyProtection="0"/>
    <xf numFmtId="0" fontId="49" fillId="0" borderId="144" applyNumberFormat="0" applyFill="0" applyAlignment="0" applyProtection="0"/>
    <xf numFmtId="0" fontId="68" fillId="43" borderId="141" applyNumberForma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168" fontId="42"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168" fontId="42" fillId="64" borderId="141" applyNumberFormat="0" applyAlignment="0" applyProtection="0"/>
    <xf numFmtId="168" fontId="42" fillId="64" borderId="141" applyNumberFormat="0" applyAlignment="0" applyProtection="0"/>
    <xf numFmtId="0" fontId="40" fillId="64" borderId="141" applyNumberFormat="0" applyAlignment="0" applyProtection="0"/>
    <xf numFmtId="168" fontId="42" fillId="64" borderId="141" applyNumberFormat="0" applyAlignment="0" applyProtection="0"/>
    <xf numFmtId="168" fontId="42" fillId="64" borderId="141" applyNumberFormat="0" applyAlignment="0" applyProtection="0"/>
    <xf numFmtId="0" fontId="40" fillId="64" borderId="141" applyNumberFormat="0" applyAlignment="0" applyProtection="0"/>
    <xf numFmtId="0" fontId="29" fillId="74" borderId="142" applyNumberFormat="0" applyFont="0" applyAlignment="0" applyProtection="0"/>
    <xf numFmtId="0" fontId="68" fillId="43" borderId="141" applyNumberFormat="0" applyAlignment="0" applyProtection="0"/>
    <xf numFmtId="0" fontId="2"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40" fillId="64" borderId="141" applyNumberFormat="0" applyAlignment="0" applyProtection="0"/>
    <xf numFmtId="0" fontId="68" fillId="43" borderId="141" applyNumberFormat="0" applyAlignment="0" applyProtection="0"/>
    <xf numFmtId="169" fontId="70"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168" fontId="70" fillId="43" borderId="141" applyNumberFormat="0" applyAlignment="0" applyProtection="0"/>
    <xf numFmtId="168" fontId="70"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168" fontId="42"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168" fontId="96" fillId="0" borderId="144" applyNumberFormat="0" applyFill="0" applyAlignment="0" applyProtection="0"/>
    <xf numFmtId="169" fontId="87"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49" fillId="0" borderId="144" applyNumberFormat="0" applyFill="0" applyAlignment="0" applyProtection="0"/>
    <xf numFmtId="0" fontId="49" fillId="0" borderId="144" applyNumberFormat="0" applyFill="0" applyAlignment="0" applyProtection="0"/>
    <xf numFmtId="169" fontId="96" fillId="0" borderId="144" applyNumberFormat="0" applyFill="0" applyAlignment="0" applyProtection="0"/>
    <xf numFmtId="0" fontId="29" fillId="74" borderId="142" applyNumberFormat="0" applyFont="0" applyAlignment="0" applyProtection="0"/>
    <xf numFmtId="0" fontId="40" fillId="64" borderId="141" applyNumberFormat="0" applyAlignment="0" applyProtection="0"/>
    <xf numFmtId="0" fontId="29" fillId="74" borderId="142" applyNumberFormat="0" applyFont="0" applyAlignment="0" applyProtection="0"/>
    <xf numFmtId="0" fontId="29" fillId="74" borderId="142" applyNumberFormat="0" applyFont="0" applyAlignment="0" applyProtection="0"/>
    <xf numFmtId="0" fontId="68" fillId="43" borderId="141" applyNumberFormat="0" applyAlignment="0" applyProtection="0"/>
    <xf numFmtId="0" fontId="40" fillId="64" borderId="141" applyNumberFormat="0" applyAlignment="0" applyProtection="0"/>
    <xf numFmtId="168" fontId="42" fillId="64"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168" fontId="70" fillId="43" borderId="141" applyNumberFormat="0" applyAlignment="0" applyProtection="0"/>
    <xf numFmtId="169" fontId="70"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85" fillId="64" borderId="143" applyNumberFormat="0" applyAlignment="0" applyProtection="0"/>
    <xf numFmtId="0" fontId="85" fillId="64" borderId="143" applyNumberFormat="0" applyAlignment="0" applyProtection="0"/>
    <xf numFmtId="0" fontId="49" fillId="0" borderId="144" applyNumberFormat="0" applyFill="0" applyAlignment="0" applyProtection="0"/>
    <xf numFmtId="0" fontId="49" fillId="0" borderId="144" applyNumberFormat="0" applyFill="0" applyAlignment="0" applyProtection="0"/>
    <xf numFmtId="0" fontId="29" fillId="74" borderId="142" applyNumberFormat="0" applyFon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49" fillId="0" borderId="144" applyNumberFormat="0" applyFill="0" applyAlignment="0" applyProtection="0"/>
    <xf numFmtId="0" fontId="85" fillId="64" borderId="143" applyNumberFormat="0" applyAlignment="0" applyProtection="0"/>
    <xf numFmtId="0" fontId="85" fillId="64" borderId="143" applyNumberFormat="0" applyAlignment="0" applyProtection="0"/>
    <xf numFmtId="0" fontId="49" fillId="0" borderId="144" applyNumberFormat="0" applyFill="0" applyAlignment="0" applyProtection="0"/>
    <xf numFmtId="0" fontId="40" fillId="64" borderId="141" applyNumberFormat="0" applyAlignment="0" applyProtection="0"/>
    <xf numFmtId="0" fontId="40" fillId="64" borderId="141" applyNumberFormat="0" applyAlignment="0" applyProtection="0"/>
    <xf numFmtId="0" fontId="2" fillId="74" borderId="142" applyNumberFormat="0" applyFon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49" fillId="0" borderId="144" applyNumberFormat="0" applyFill="0" applyAlignment="0" applyProtection="0"/>
    <xf numFmtId="0" fontId="49" fillId="0" borderId="144" applyNumberFormat="0" applyFill="0" applyAlignment="0" applyProtection="0"/>
    <xf numFmtId="168" fontId="96" fillId="0" borderId="144" applyNumberFormat="0" applyFill="0" applyAlignment="0" applyProtection="0"/>
    <xf numFmtId="0" fontId="85" fillId="64" borderId="143" applyNumberFormat="0" applyAlignment="0" applyProtection="0"/>
    <xf numFmtId="0" fontId="49" fillId="0" borderId="144" applyNumberFormat="0" applyFill="0" applyAlignment="0" applyProtection="0"/>
    <xf numFmtId="0" fontId="49" fillId="0" borderId="144" applyNumberFormat="0" applyFill="0" applyAlignment="0" applyProtection="0"/>
    <xf numFmtId="0" fontId="40" fillId="64" borderId="141" applyNumberFormat="0" applyAlignment="0" applyProtection="0"/>
    <xf numFmtId="0" fontId="49" fillId="0" borderId="144" applyNumberFormat="0" applyFill="0" applyAlignment="0" applyProtection="0"/>
    <xf numFmtId="0" fontId="29" fillId="74" borderId="142" applyNumberFormat="0" applyFont="0" applyAlignment="0" applyProtection="0"/>
    <xf numFmtId="0" fontId="68" fillId="43" borderId="141" applyNumberFormat="0" applyAlignment="0" applyProtection="0"/>
    <xf numFmtId="0" fontId="85" fillId="64" borderId="143" applyNumberFormat="0" applyAlignment="0" applyProtection="0"/>
    <xf numFmtId="0" fontId="85" fillId="64" borderId="143" applyNumberFormat="0" applyAlignment="0" applyProtection="0"/>
    <xf numFmtId="0" fontId="2" fillId="74" borderId="142" applyNumberFormat="0" applyFont="0" applyAlignment="0" applyProtection="0"/>
    <xf numFmtId="0" fontId="68" fillId="43" borderId="141" applyNumberFormat="0" applyAlignment="0" applyProtection="0"/>
    <xf numFmtId="0" fontId="68" fillId="43" borderId="141" applyNumberFormat="0" applyAlignment="0" applyProtection="0"/>
    <xf numFmtId="0" fontId="85" fillId="64" borderId="143" applyNumberFormat="0" applyAlignment="0" applyProtection="0"/>
    <xf numFmtId="0" fontId="68" fillId="43" borderId="141" applyNumberFormat="0" applyAlignment="0" applyProtection="0"/>
    <xf numFmtId="0" fontId="68" fillId="43" borderId="141" applyNumberFormat="0" applyAlignment="0" applyProtection="0"/>
    <xf numFmtId="0" fontId="40" fillId="64" borderId="141" applyNumberFormat="0" applyAlignment="0" applyProtection="0"/>
    <xf numFmtId="0" fontId="49" fillId="0" borderId="144" applyNumberFormat="0" applyFill="0" applyAlignment="0" applyProtection="0"/>
    <xf numFmtId="0" fontId="85" fillId="64" borderId="143" applyNumberFormat="0" applyAlignment="0" applyProtection="0"/>
    <xf numFmtId="0" fontId="68" fillId="43" borderId="141" applyNumberFormat="0" applyAlignment="0" applyProtection="0"/>
    <xf numFmtId="0" fontId="68" fillId="43" borderId="141" applyNumberFormat="0" applyAlignment="0" applyProtection="0"/>
    <xf numFmtId="168" fontId="42" fillId="64" borderId="141" applyNumberFormat="0" applyAlignment="0" applyProtection="0"/>
    <xf numFmtId="0" fontId="85" fillId="64" borderId="143" applyNumberFormat="0" applyAlignment="0" applyProtection="0"/>
    <xf numFmtId="168" fontId="96" fillId="0" borderId="144" applyNumberFormat="0" applyFill="0" applyAlignment="0" applyProtection="0"/>
    <xf numFmtId="0" fontId="49" fillId="0" borderId="144" applyNumberFormat="0" applyFill="0" applyAlignment="0" applyProtection="0"/>
    <xf numFmtId="0" fontId="85" fillId="64" borderId="143" applyNumberFormat="0" applyAlignment="0" applyProtection="0"/>
    <xf numFmtId="0" fontId="85" fillId="64" borderId="143" applyNumberFormat="0" applyAlignment="0" applyProtection="0"/>
    <xf numFmtId="0" fontId="68" fillId="43" borderId="141" applyNumberFormat="0" applyAlignment="0" applyProtection="0"/>
    <xf numFmtId="0" fontId="68" fillId="43" borderId="141" applyNumberFormat="0" applyAlignment="0" applyProtection="0"/>
    <xf numFmtId="169" fontId="87" fillId="64" borderId="143" applyNumberFormat="0" applyAlignment="0" applyProtection="0"/>
    <xf numFmtId="0" fontId="40" fillId="64" borderId="141" applyNumberFormat="0" applyAlignment="0" applyProtection="0"/>
    <xf numFmtId="0" fontId="49" fillId="0" borderId="144" applyNumberFormat="0" applyFill="0" applyAlignment="0" applyProtection="0"/>
    <xf numFmtId="0" fontId="68" fillId="43" borderId="141" applyNumberFormat="0" applyAlignment="0" applyProtection="0"/>
    <xf numFmtId="0" fontId="68" fillId="43" borderId="141"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85" fillId="64" borderId="143" applyNumberFormat="0" applyAlignment="0" applyProtection="0"/>
    <xf numFmtId="169" fontId="87"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169" fontId="87" fillId="64" borderId="143" applyNumberFormat="0" applyAlignment="0" applyProtection="0"/>
    <xf numFmtId="0" fontId="49" fillId="0" borderId="144" applyNumberFormat="0" applyFill="0" applyAlignment="0" applyProtection="0"/>
    <xf numFmtId="0" fontId="49" fillId="0" borderId="144" applyNumberFormat="0" applyFill="0" applyAlignment="0" applyProtection="0"/>
    <xf numFmtId="0" fontId="2"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40" fillId="64" borderId="141" applyNumberFormat="0" applyAlignment="0" applyProtection="0"/>
    <xf numFmtId="0" fontId="29" fillId="74" borderId="142" applyNumberFormat="0" applyFont="0" applyAlignment="0" applyProtection="0"/>
    <xf numFmtId="0" fontId="29" fillId="74" borderId="142" applyNumberFormat="0" applyFont="0" applyAlignment="0" applyProtection="0"/>
    <xf numFmtId="0" fontId="40" fillId="64" borderId="141" applyNumberFormat="0" applyAlignment="0" applyProtection="0"/>
    <xf numFmtId="0" fontId="40" fillId="64"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168" fontId="70" fillId="43" borderId="141" applyNumberFormat="0" applyAlignment="0" applyProtection="0"/>
    <xf numFmtId="0" fontId="68" fillId="43" borderId="141" applyNumberFormat="0" applyAlignment="0" applyProtection="0"/>
    <xf numFmtId="0" fontId="68" fillId="43" borderId="141" applyNumberFormat="0" applyAlignment="0" applyProtection="0"/>
    <xf numFmtId="168" fontId="70" fillId="43" borderId="141" applyNumberFormat="0" applyAlignment="0" applyProtection="0"/>
    <xf numFmtId="0" fontId="85" fillId="64" borderId="143" applyNumberFormat="0" applyAlignment="0" applyProtection="0"/>
    <xf numFmtId="168" fontId="87" fillId="64" borderId="143" applyNumberFormat="0" applyAlignment="0" applyProtection="0"/>
    <xf numFmtId="168" fontId="96" fillId="0" borderId="144" applyNumberFormat="0" applyFill="0" applyAlignment="0" applyProtection="0"/>
    <xf numFmtId="0" fontId="68" fillId="43" borderId="141" applyNumberFormat="0" applyAlignment="0" applyProtection="0"/>
    <xf numFmtId="0" fontId="49" fillId="0" borderId="144" applyNumberFormat="0" applyFill="0" applyAlignment="0" applyProtection="0"/>
    <xf numFmtId="0" fontId="40" fillId="64"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49" fillId="0" borderId="144" applyNumberFormat="0" applyFill="0" applyAlignment="0" applyProtection="0"/>
    <xf numFmtId="168" fontId="87" fillId="64" borderId="143" applyNumberFormat="0" applyAlignment="0" applyProtection="0"/>
    <xf numFmtId="169" fontId="87" fillId="64" borderId="143" applyNumberFormat="0" applyAlignment="0" applyProtection="0"/>
    <xf numFmtId="0" fontId="40" fillId="64" borderId="141"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168" fontId="87" fillId="64" borderId="143" applyNumberFormat="0" applyAlignment="0" applyProtection="0"/>
    <xf numFmtId="0" fontId="49" fillId="0" borderId="144" applyNumberFormat="0" applyFill="0" applyAlignment="0" applyProtection="0"/>
    <xf numFmtId="0" fontId="49" fillId="0" borderId="144" applyNumberFormat="0" applyFill="0" applyAlignment="0" applyProtection="0"/>
    <xf numFmtId="168" fontId="96" fillId="0" borderId="144" applyNumberFormat="0" applyFill="0" applyAlignment="0" applyProtection="0"/>
    <xf numFmtId="0" fontId="85" fillId="64" borderId="143" applyNumberFormat="0" applyAlignment="0" applyProtection="0"/>
    <xf numFmtId="168" fontId="87" fillId="64" borderId="143" applyNumberFormat="0" applyAlignment="0" applyProtection="0"/>
    <xf numFmtId="168" fontId="96" fillId="0" borderId="144" applyNumberFormat="0" applyFill="0" applyAlignment="0" applyProtection="0"/>
    <xf numFmtId="0" fontId="29" fillId="74" borderId="142" applyNumberFormat="0" applyFont="0" applyAlignment="0" applyProtection="0"/>
    <xf numFmtId="0" fontId="49" fillId="0" borderId="144" applyNumberFormat="0" applyFill="0" applyAlignment="0" applyProtection="0"/>
    <xf numFmtId="0" fontId="85" fillId="64" borderId="143" applyNumberFormat="0" applyAlignment="0" applyProtection="0"/>
    <xf numFmtId="0" fontId="49" fillId="0" borderId="144" applyNumberFormat="0" applyFill="0" applyAlignment="0" applyProtection="0"/>
    <xf numFmtId="0" fontId="49" fillId="0" borderId="144" applyNumberFormat="0" applyFill="0" applyAlignment="0" applyProtection="0"/>
    <xf numFmtId="0" fontId="40" fillId="64" borderId="141" applyNumberFormat="0" applyAlignment="0" applyProtection="0"/>
    <xf numFmtId="0" fontId="68" fillId="43" borderId="141" applyNumberFormat="0" applyAlignment="0" applyProtection="0"/>
    <xf numFmtId="0" fontId="68" fillId="43" borderId="141" applyNumberFormat="0" applyAlignment="0" applyProtection="0"/>
    <xf numFmtId="0" fontId="49" fillId="0" borderId="144" applyNumberFormat="0" applyFill="0" applyAlignment="0" applyProtection="0"/>
    <xf numFmtId="0" fontId="85" fillId="64" borderId="143" applyNumberFormat="0" applyAlignment="0" applyProtection="0"/>
    <xf numFmtId="0" fontId="29" fillId="74" borderId="142" applyNumberFormat="0" applyFont="0" applyAlignment="0" applyProtection="0"/>
    <xf numFmtId="168" fontId="70" fillId="43" borderId="141" applyNumberFormat="0" applyAlignment="0" applyProtection="0"/>
    <xf numFmtId="0" fontId="85" fillId="64" borderId="143" applyNumberFormat="0" applyAlignment="0" applyProtection="0"/>
    <xf numFmtId="168" fontId="96" fillId="0" borderId="144" applyNumberFormat="0" applyFill="0" applyAlignment="0" applyProtection="0"/>
    <xf numFmtId="0" fontId="85" fillId="64" borderId="143" applyNumberFormat="0" applyAlignment="0" applyProtection="0"/>
    <xf numFmtId="0" fontId="2" fillId="74" borderId="142" applyNumberFormat="0" applyFont="0" applyAlignment="0" applyProtection="0"/>
    <xf numFmtId="0" fontId="68" fillId="43" borderId="141" applyNumberFormat="0" applyAlignment="0" applyProtection="0"/>
    <xf numFmtId="0" fontId="68" fillId="43" borderId="141" applyNumberFormat="0" applyAlignment="0" applyProtection="0"/>
    <xf numFmtId="168" fontId="42" fillId="64" borderId="141" applyNumberFormat="0" applyAlignment="0" applyProtection="0"/>
    <xf numFmtId="169" fontId="87" fillId="64" borderId="143" applyNumberFormat="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85" fillId="64" borderId="143" applyNumberFormat="0" applyAlignment="0" applyProtection="0"/>
    <xf numFmtId="0" fontId="85" fillId="64" borderId="143" applyNumberFormat="0" applyAlignment="0" applyProtection="0"/>
    <xf numFmtId="0" fontId="68" fillId="43" borderId="141" applyNumberFormat="0" applyAlignment="0" applyProtection="0"/>
    <xf numFmtId="0" fontId="49" fillId="0" borderId="144" applyNumberFormat="0" applyFill="0" applyAlignment="0" applyProtection="0"/>
    <xf numFmtId="169" fontId="70" fillId="43" borderId="141" applyNumberFormat="0" applyAlignment="0" applyProtection="0"/>
    <xf numFmtId="169" fontId="96" fillId="0" borderId="144" applyNumberFormat="0" applyFill="0" applyAlignment="0" applyProtection="0"/>
    <xf numFmtId="168" fontId="87" fillId="64" borderId="143" applyNumberFormat="0" applyAlignment="0" applyProtection="0"/>
    <xf numFmtId="0" fontId="85" fillId="64" borderId="143" applyNumberFormat="0" applyAlignment="0" applyProtection="0"/>
    <xf numFmtId="0" fontId="49" fillId="0" borderId="144" applyNumberFormat="0" applyFill="0" applyAlignment="0" applyProtection="0"/>
    <xf numFmtId="0" fontId="49" fillId="0" borderId="144" applyNumberFormat="0" applyFill="0" applyAlignment="0" applyProtection="0"/>
    <xf numFmtId="0" fontId="40" fillId="64" borderId="141" applyNumberFormat="0" applyAlignment="0" applyProtection="0"/>
    <xf numFmtId="0" fontId="40" fillId="64" borderId="141" applyNumberFormat="0" applyAlignment="0" applyProtection="0"/>
    <xf numFmtId="0" fontId="2"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85" fillId="64" borderId="143" applyNumberFormat="0" applyAlignment="0" applyProtection="0"/>
    <xf numFmtId="0" fontId="2"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168" fontId="42" fillId="64" borderId="141" applyNumberFormat="0" applyAlignment="0" applyProtection="0"/>
    <xf numFmtId="0" fontId="40" fillId="64" borderId="141" applyNumberFormat="0" applyAlignment="0" applyProtection="0"/>
    <xf numFmtId="169" fontId="42" fillId="64" borderId="141" applyNumberFormat="0" applyAlignment="0" applyProtection="0"/>
    <xf numFmtId="0" fontId="29" fillId="74" borderId="142" applyNumberFormat="0" applyFont="0" applyAlignment="0" applyProtection="0"/>
    <xf numFmtId="0" fontId="29" fillId="74" borderId="142" applyNumberFormat="0" applyFont="0" applyAlignment="0" applyProtection="0"/>
    <xf numFmtId="0" fontId="49" fillId="0" borderId="144" applyNumberFormat="0" applyFill="0" applyAlignment="0" applyProtection="0"/>
    <xf numFmtId="168" fontId="87" fillId="64" borderId="143" applyNumberFormat="0" applyAlignment="0" applyProtection="0"/>
    <xf numFmtId="0" fontId="49" fillId="0" borderId="144" applyNumberFormat="0" applyFill="0" applyAlignment="0" applyProtection="0"/>
    <xf numFmtId="0" fontId="49" fillId="0" borderId="144" applyNumberFormat="0" applyFill="0" applyAlignment="0" applyProtection="0"/>
    <xf numFmtId="0" fontId="40" fillId="64" borderId="141" applyNumberFormat="0" applyAlignment="0" applyProtection="0"/>
    <xf numFmtId="0" fontId="85" fillId="64" borderId="143" applyNumberFormat="0" applyAlignment="0" applyProtection="0"/>
    <xf numFmtId="0" fontId="29" fillId="74" borderId="142" applyNumberFormat="0" applyFont="0" applyAlignment="0" applyProtection="0"/>
    <xf numFmtId="0" fontId="85" fillId="64" borderId="143" applyNumberFormat="0" applyAlignment="0" applyProtection="0"/>
    <xf numFmtId="0" fontId="49" fillId="0" borderId="144" applyNumberFormat="0" applyFill="0" applyAlignment="0" applyProtection="0"/>
    <xf numFmtId="0" fontId="85" fillId="64" borderId="143" applyNumberFormat="0" applyAlignment="0" applyProtection="0"/>
    <xf numFmtId="0" fontId="29" fillId="74" borderId="142" applyNumberFormat="0" applyFont="0" applyAlignment="0" applyProtection="0"/>
    <xf numFmtId="0" fontId="29" fillId="74" borderId="142" applyNumberFormat="0" applyFont="0" applyAlignment="0" applyProtection="0"/>
    <xf numFmtId="0" fontId="40" fillId="64" borderId="141" applyNumberFormat="0" applyAlignment="0" applyProtection="0"/>
    <xf numFmtId="169" fontId="42" fillId="64" borderId="141" applyNumberFormat="0" applyAlignment="0" applyProtection="0"/>
    <xf numFmtId="0" fontId="49" fillId="0" borderId="144" applyNumberFormat="0" applyFill="0" applyAlignment="0" applyProtection="0"/>
    <xf numFmtId="0" fontId="49" fillId="0" borderId="144" applyNumberFormat="0" applyFill="0" applyAlignment="0" applyProtection="0"/>
    <xf numFmtId="0" fontId="29" fillId="74" borderId="142" applyNumberFormat="0" applyFont="0" applyAlignment="0" applyProtection="0"/>
    <xf numFmtId="168" fontId="87" fillId="64" borderId="143" applyNumberFormat="0" applyAlignment="0" applyProtection="0"/>
    <xf numFmtId="0" fontId="85" fillId="64" borderId="143" applyNumberForma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40" fillId="64" borderId="141" applyNumberFormat="0" applyAlignment="0" applyProtection="0"/>
    <xf numFmtId="0" fontId="40" fillId="64" borderId="141" applyNumberFormat="0" applyAlignment="0" applyProtection="0"/>
    <xf numFmtId="168" fontId="42" fillId="64" borderId="141" applyNumberFormat="0" applyAlignment="0" applyProtection="0"/>
    <xf numFmtId="0" fontId="40" fillId="64" borderId="141" applyNumberFormat="0" applyAlignment="0" applyProtection="0"/>
    <xf numFmtId="168" fontId="70" fillId="43" borderId="141" applyNumberFormat="0" applyAlignment="0" applyProtection="0"/>
    <xf numFmtId="0" fontId="68" fillId="43" borderId="141" applyNumberFormat="0" applyAlignment="0" applyProtection="0"/>
    <xf numFmtId="0" fontId="68" fillId="43" borderId="141" applyNumberFormat="0" applyAlignment="0" applyProtection="0"/>
    <xf numFmtId="168" fontId="42" fillId="64" borderId="141" applyNumberFormat="0" applyAlignment="0" applyProtection="0"/>
    <xf numFmtId="0" fontId="49" fillId="0" borderId="144" applyNumberFormat="0" applyFill="0" applyAlignment="0" applyProtection="0"/>
    <xf numFmtId="168" fontId="87" fillId="64" borderId="143" applyNumberFormat="0" applyAlignment="0" applyProtection="0"/>
    <xf numFmtId="169" fontId="96" fillId="0" borderId="144" applyNumberFormat="0" applyFill="0" applyAlignment="0" applyProtection="0"/>
    <xf numFmtId="0" fontId="68" fillId="43" borderId="141" applyNumberFormat="0" applyAlignment="0" applyProtection="0"/>
    <xf numFmtId="0" fontId="49" fillId="0" borderId="144" applyNumberFormat="0" applyFill="0" applyAlignment="0" applyProtection="0"/>
    <xf numFmtId="0" fontId="85" fillId="64" borderId="143" applyNumberFormat="0" applyAlignment="0" applyProtection="0"/>
    <xf numFmtId="0" fontId="68" fillId="43" borderId="141" applyNumberFormat="0" applyAlignment="0" applyProtection="0"/>
    <xf numFmtId="0" fontId="68" fillId="43" borderId="141" applyNumberFormat="0" applyAlignment="0" applyProtection="0"/>
    <xf numFmtId="0" fontId="85" fillId="64" borderId="143" applyNumberFormat="0" applyAlignment="0" applyProtection="0"/>
    <xf numFmtId="0" fontId="49" fillId="0" borderId="144" applyNumberFormat="0" applyFill="0" applyAlignment="0" applyProtection="0"/>
    <xf numFmtId="168" fontId="96" fillId="0" borderId="144" applyNumberFormat="0" applyFill="0" applyAlignment="0" applyProtection="0"/>
    <xf numFmtId="0" fontId="49" fillId="0" borderId="144" applyNumberFormat="0" applyFill="0" applyAlignment="0" applyProtection="0"/>
    <xf numFmtId="0" fontId="85" fillId="64" borderId="143" applyNumberFormat="0" applyAlignment="0" applyProtection="0"/>
    <xf numFmtId="169" fontId="96" fillId="0" borderId="144" applyNumberFormat="0" applyFill="0" applyAlignment="0" applyProtection="0"/>
    <xf numFmtId="0" fontId="68" fillId="43" borderId="141" applyNumberFormat="0" applyAlignment="0" applyProtection="0"/>
    <xf numFmtId="0" fontId="40" fillId="64" borderId="141" applyNumberFormat="0" applyAlignment="0" applyProtection="0"/>
    <xf numFmtId="0" fontId="40" fillId="64" borderId="141" applyNumberFormat="0" applyAlignment="0" applyProtection="0"/>
    <xf numFmtId="0" fontId="49" fillId="0" borderId="144" applyNumberFormat="0" applyFill="0" applyAlignment="0" applyProtection="0"/>
    <xf numFmtId="0" fontId="68" fillId="43" borderId="141" applyNumberFormat="0" applyAlignment="0" applyProtection="0"/>
    <xf numFmtId="0" fontId="49" fillId="0" borderId="144" applyNumberFormat="0" applyFill="0" applyAlignment="0" applyProtection="0"/>
    <xf numFmtId="0" fontId="85" fillId="64" borderId="143" applyNumberFormat="0" applyAlignment="0" applyProtection="0"/>
    <xf numFmtId="168" fontId="96" fillId="0" borderId="144" applyNumberFormat="0" applyFill="0" applyAlignment="0" applyProtection="0"/>
    <xf numFmtId="0" fontId="49" fillId="0" borderId="144" applyNumberFormat="0" applyFill="0" applyAlignment="0" applyProtection="0"/>
    <xf numFmtId="0" fontId="40" fillId="64" borderId="141" applyNumberFormat="0" applyAlignment="0" applyProtection="0"/>
    <xf numFmtId="0" fontId="85" fillId="64" borderId="143" applyNumberFormat="0" applyAlignment="0" applyProtection="0"/>
    <xf numFmtId="168" fontId="42" fillId="64" borderId="141" applyNumberFormat="0" applyAlignment="0" applyProtection="0"/>
    <xf numFmtId="169" fontId="42" fillId="64" borderId="141" applyNumberFormat="0" applyAlignment="0" applyProtection="0"/>
    <xf numFmtId="169" fontId="70" fillId="43" borderId="141" applyNumberFormat="0" applyAlignment="0" applyProtection="0"/>
    <xf numFmtId="168" fontId="96" fillId="0" borderId="144" applyNumberFormat="0" applyFill="0" applyAlignment="0" applyProtection="0"/>
    <xf numFmtId="0" fontId="85" fillId="64" borderId="143" applyNumberFormat="0" applyAlignment="0" applyProtection="0"/>
    <xf numFmtId="0" fontId="49" fillId="0" borderId="144" applyNumberFormat="0" applyFill="0" applyAlignment="0" applyProtection="0"/>
    <xf numFmtId="0" fontId="85" fillId="64" borderId="143" applyNumberFormat="0" applyAlignment="0" applyProtection="0"/>
    <xf numFmtId="0" fontId="49" fillId="0" borderId="144" applyNumberFormat="0" applyFill="0" applyAlignment="0" applyProtection="0"/>
    <xf numFmtId="0" fontId="85" fillId="64" borderId="143" applyNumberFormat="0" applyAlignment="0" applyProtection="0"/>
    <xf numFmtId="0" fontId="49" fillId="0" borderId="144" applyNumberFormat="0" applyFill="0" applyAlignment="0" applyProtection="0"/>
    <xf numFmtId="0" fontId="68" fillId="43" borderId="141" applyNumberFormat="0" applyAlignment="0" applyProtection="0"/>
    <xf numFmtId="0" fontId="29" fillId="74" borderId="142" applyNumberFormat="0" applyFont="0" applyAlignment="0" applyProtection="0"/>
    <xf numFmtId="0" fontId="49" fillId="0" borderId="144" applyNumberFormat="0" applyFill="0" applyAlignment="0" applyProtection="0"/>
    <xf numFmtId="0" fontId="40" fillId="64" borderId="141" applyNumberFormat="0" applyAlignment="0" applyProtection="0"/>
    <xf numFmtId="0" fontId="68" fillId="43" borderId="141" applyNumberFormat="0" applyAlignment="0" applyProtection="0"/>
    <xf numFmtId="0" fontId="2" fillId="74" borderId="142" applyNumberFormat="0" applyFont="0" applyAlignment="0" applyProtection="0"/>
    <xf numFmtId="0" fontId="49" fillId="0" borderId="144" applyNumberFormat="0" applyFill="0" applyAlignment="0" applyProtection="0"/>
    <xf numFmtId="0" fontId="2" fillId="74" borderId="142" applyNumberFormat="0" applyFont="0" applyAlignment="0" applyProtection="0"/>
    <xf numFmtId="0" fontId="40" fillId="64" borderId="141" applyNumberFormat="0" applyAlignment="0" applyProtection="0"/>
    <xf numFmtId="0" fontId="68" fillId="43" borderId="141" applyNumberFormat="0" applyAlignment="0" applyProtection="0"/>
    <xf numFmtId="169" fontId="70" fillId="43" borderId="141" applyNumberFormat="0" applyAlignment="0" applyProtection="0"/>
    <xf numFmtId="0" fontId="68" fillId="43" borderId="141" applyNumberFormat="0" applyAlignment="0" applyProtection="0"/>
    <xf numFmtId="0" fontId="29" fillId="74" borderId="142" applyNumberFormat="0" applyFont="0" applyAlignment="0" applyProtection="0"/>
    <xf numFmtId="0" fontId="40" fillId="64" borderId="141" applyNumberFormat="0" applyAlignment="0" applyProtection="0"/>
    <xf numFmtId="0" fontId="40" fillId="64" borderId="141" applyNumberFormat="0" applyAlignment="0" applyProtection="0"/>
    <xf numFmtId="0" fontId="29"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29" fillId="74" borderId="142" applyNumberFormat="0" applyFont="0" applyAlignment="0" applyProtection="0"/>
    <xf numFmtId="0" fontId="85" fillId="64" borderId="143" applyNumberFormat="0" applyAlignment="0" applyProtection="0"/>
    <xf numFmtId="0" fontId="85" fillId="64" borderId="143" applyNumberFormat="0" applyAlignment="0" applyProtection="0"/>
    <xf numFmtId="0" fontId="40" fillId="64" borderId="141" applyNumberFormat="0" applyAlignment="0" applyProtection="0"/>
    <xf numFmtId="0" fontId="2" fillId="74" borderId="142" applyNumberFormat="0" applyFont="0" applyAlignment="0" applyProtection="0"/>
    <xf numFmtId="0" fontId="40" fillId="64" borderId="141" applyNumberFormat="0" applyAlignment="0" applyProtection="0"/>
    <xf numFmtId="0" fontId="2"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168" fontId="96" fillId="0" borderId="144" applyNumberFormat="0" applyFill="0" applyAlignment="0" applyProtection="0"/>
    <xf numFmtId="168" fontId="87" fillId="64" borderId="143" applyNumberFormat="0" applyAlignment="0" applyProtection="0"/>
    <xf numFmtId="0" fontId="49" fillId="0" borderId="144" applyNumberFormat="0" applyFill="0" applyAlignment="0" applyProtection="0"/>
    <xf numFmtId="0" fontId="85" fillId="64" borderId="143" applyNumberFormat="0" applyAlignment="0" applyProtection="0"/>
    <xf numFmtId="0" fontId="49" fillId="0" borderId="144" applyNumberFormat="0" applyFill="0" applyAlignment="0" applyProtection="0"/>
    <xf numFmtId="0" fontId="49" fillId="0" borderId="144" applyNumberFormat="0" applyFill="0" applyAlignment="0" applyProtection="0"/>
    <xf numFmtId="0" fontId="85" fillId="64" borderId="143" applyNumberFormat="0" applyAlignment="0" applyProtection="0"/>
    <xf numFmtId="0" fontId="29" fillId="74" borderId="142" applyNumberFormat="0" applyFont="0" applyAlignment="0" applyProtection="0"/>
    <xf numFmtId="169" fontId="96" fillId="0" borderId="144" applyNumberFormat="0" applyFill="0" applyAlignment="0" applyProtection="0"/>
    <xf numFmtId="0" fontId="85" fillId="64" borderId="143" applyNumberFormat="0" applyAlignment="0" applyProtection="0"/>
    <xf numFmtId="0" fontId="29" fillId="74" borderId="142" applyNumberFormat="0" applyFont="0" applyAlignment="0" applyProtection="0"/>
    <xf numFmtId="0" fontId="2" fillId="74" borderId="142" applyNumberFormat="0" applyFon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29" fillId="74" borderId="142" applyNumberFormat="0" applyFont="0" applyAlignment="0" applyProtection="0"/>
    <xf numFmtId="0" fontId="2"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29" fillId="74" borderId="142" applyNumberFormat="0" applyFont="0" applyAlignment="0" applyProtection="0"/>
    <xf numFmtId="0" fontId="40" fillId="64" borderId="141" applyNumberFormat="0" applyAlignment="0" applyProtection="0"/>
    <xf numFmtId="0" fontId="40" fillId="64"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169" fontId="70" fillId="43" borderId="141" applyNumberFormat="0" applyAlignment="0" applyProtection="0"/>
    <xf numFmtId="169" fontId="70"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85" fillId="64" borderId="143" applyNumberFormat="0" applyAlignment="0" applyProtection="0"/>
    <xf numFmtId="0" fontId="49" fillId="0" borderId="144" applyNumberFormat="0" applyFill="0" applyAlignment="0" applyProtection="0"/>
    <xf numFmtId="0" fontId="49" fillId="0" borderId="144" applyNumberFormat="0" applyFill="0" applyAlignment="0" applyProtection="0"/>
    <xf numFmtId="168" fontId="96" fillId="0" borderId="144" applyNumberFormat="0" applyFill="0" applyAlignment="0" applyProtection="0"/>
    <xf numFmtId="0" fontId="85" fillId="64" borderId="143" applyNumberFormat="0" applyAlignment="0" applyProtection="0"/>
    <xf numFmtId="0" fontId="85" fillId="64" borderId="143" applyNumberFormat="0" applyAlignment="0" applyProtection="0"/>
    <xf numFmtId="168" fontId="96"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168" fontId="42" fillId="64" borderId="141" applyNumberFormat="0" applyAlignment="0" applyProtection="0"/>
    <xf numFmtId="0" fontId="40" fillId="64"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169" fontId="70" fillId="43" borderId="141" applyNumberFormat="0" applyAlignment="0" applyProtection="0"/>
    <xf numFmtId="0" fontId="68" fillId="43" borderId="141" applyNumberFormat="0" applyAlignment="0" applyProtection="0"/>
    <xf numFmtId="0" fontId="85" fillId="64" borderId="143" applyNumberFormat="0" applyAlignment="0" applyProtection="0"/>
    <xf numFmtId="169" fontId="42" fillId="64" borderId="141" applyNumberFormat="0" applyAlignment="0" applyProtection="0"/>
    <xf numFmtId="169" fontId="87" fillId="64" borderId="143" applyNumberFormat="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85" fillId="64" borderId="143" applyNumberFormat="0" applyAlignment="0" applyProtection="0"/>
    <xf numFmtId="0" fontId="85" fillId="64" borderId="143" applyNumberFormat="0" applyAlignment="0" applyProtection="0"/>
    <xf numFmtId="0" fontId="29" fillId="74" borderId="142" applyNumberFormat="0" applyFont="0" applyAlignment="0" applyProtection="0"/>
    <xf numFmtId="0" fontId="29" fillId="74" borderId="142" applyNumberFormat="0" applyFont="0" applyAlignment="0" applyProtection="0"/>
    <xf numFmtId="0" fontId="40" fillId="64" borderId="141" applyNumberFormat="0" applyAlignment="0" applyProtection="0"/>
    <xf numFmtId="0" fontId="40" fillId="64" borderId="141" applyNumberFormat="0" applyAlignment="0" applyProtection="0"/>
    <xf numFmtId="0" fontId="29" fillId="74" borderId="142" applyNumberFormat="0" applyFont="0" applyAlignment="0" applyProtection="0"/>
    <xf numFmtId="0" fontId="49" fillId="0" borderId="144" applyNumberFormat="0" applyFill="0" applyAlignment="0" applyProtection="0"/>
    <xf numFmtId="0" fontId="29" fillId="74" borderId="142" applyNumberFormat="0" applyFon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168" fontId="96" fillId="0" borderId="144" applyNumberFormat="0" applyFill="0" applyAlignment="0" applyProtection="0"/>
    <xf numFmtId="169" fontId="96" fillId="0" borderId="144" applyNumberFormat="0" applyFill="0" applyAlignment="0" applyProtection="0"/>
    <xf numFmtId="169" fontId="96" fillId="0" borderId="144" applyNumberFormat="0" applyFill="0" applyAlignment="0" applyProtection="0"/>
    <xf numFmtId="0" fontId="49" fillId="0" borderId="144" applyNumberFormat="0" applyFill="0" applyAlignment="0" applyProtection="0"/>
    <xf numFmtId="168" fontId="96" fillId="0" borderId="144" applyNumberFormat="0" applyFill="0" applyAlignment="0" applyProtection="0"/>
    <xf numFmtId="0" fontId="29" fillId="74" borderId="142" applyNumberFormat="0" applyFont="0" applyAlignment="0" applyProtection="0"/>
    <xf numFmtId="0" fontId="29" fillId="74" borderId="142" applyNumberFormat="0" applyFont="0" applyAlignment="0" applyProtection="0"/>
    <xf numFmtId="0" fontId="49" fillId="0" borderId="144" applyNumberFormat="0" applyFill="0" applyAlignment="0" applyProtection="0"/>
    <xf numFmtId="0" fontId="49" fillId="0" borderId="144" applyNumberFormat="0" applyFill="0" applyAlignment="0" applyProtection="0"/>
    <xf numFmtId="0" fontId="29" fillId="74" borderId="142" applyNumberFormat="0" applyFont="0" applyAlignment="0" applyProtection="0"/>
    <xf numFmtId="0" fontId="40" fillId="64" borderId="141" applyNumberFormat="0" applyAlignment="0" applyProtection="0"/>
    <xf numFmtId="0" fontId="49" fillId="0" borderId="144" applyNumberFormat="0" applyFill="0" applyAlignment="0" applyProtection="0"/>
    <xf numFmtId="0" fontId="68" fillId="43" borderId="141" applyNumberFormat="0" applyAlignment="0" applyProtection="0"/>
    <xf numFmtId="0" fontId="40" fillId="64" borderId="141" applyNumberFormat="0" applyAlignment="0" applyProtection="0"/>
    <xf numFmtId="0" fontId="40" fillId="64" borderId="141" applyNumberFormat="0" applyAlignment="0" applyProtection="0"/>
    <xf numFmtId="168" fontId="87" fillId="64" borderId="143" applyNumberFormat="0" applyAlignment="0" applyProtection="0"/>
    <xf numFmtId="0" fontId="85" fillId="64" borderId="143" applyNumberFormat="0" applyAlignment="0" applyProtection="0"/>
    <xf numFmtId="0" fontId="49" fillId="0" borderId="144" applyNumberFormat="0" applyFill="0" applyAlignment="0" applyProtection="0"/>
    <xf numFmtId="0" fontId="2" fillId="74" borderId="142" applyNumberFormat="0" applyFont="0" applyAlignment="0" applyProtection="0"/>
    <xf numFmtId="0" fontId="85" fillId="64" borderId="143" applyNumberFormat="0" applyAlignment="0" applyProtection="0"/>
    <xf numFmtId="0" fontId="85" fillId="64" borderId="143" applyNumberFormat="0" applyAlignment="0" applyProtection="0"/>
    <xf numFmtId="0" fontId="49" fillId="0" borderId="144" applyNumberFormat="0" applyFill="0" applyAlignment="0" applyProtection="0"/>
    <xf numFmtId="0" fontId="2" fillId="74" borderId="142" applyNumberFormat="0" applyFont="0" applyAlignment="0" applyProtection="0"/>
    <xf numFmtId="0" fontId="40" fillId="64" borderId="141" applyNumberFormat="0" applyAlignment="0" applyProtection="0"/>
    <xf numFmtId="169" fontId="70"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40" fillId="64" borderId="141" applyNumberFormat="0" applyAlignment="0" applyProtection="0"/>
    <xf numFmtId="0" fontId="68" fillId="43" borderId="141" applyNumberFormat="0" applyAlignment="0" applyProtection="0"/>
    <xf numFmtId="169" fontId="70" fillId="43" borderId="141" applyNumberFormat="0" applyAlignment="0" applyProtection="0"/>
    <xf numFmtId="169" fontId="96"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169" fontId="96" fillId="0" borderId="144" applyNumberFormat="0" applyFill="0" applyAlignment="0" applyProtection="0"/>
    <xf numFmtId="0" fontId="85" fillId="64" borderId="143" applyNumberFormat="0" applyAlignment="0" applyProtection="0"/>
    <xf numFmtId="0" fontId="85" fillId="64" borderId="143" applyNumberFormat="0" applyAlignment="0" applyProtection="0"/>
    <xf numFmtId="169" fontId="42" fillId="64" borderId="141" applyNumberFormat="0" applyAlignment="0" applyProtection="0"/>
    <xf numFmtId="0" fontId="29" fillId="74" borderId="142" applyNumberFormat="0" applyFont="0" applyAlignment="0" applyProtection="0"/>
    <xf numFmtId="0" fontId="68" fillId="43" borderId="141" applyNumberFormat="0" applyAlignment="0" applyProtection="0"/>
    <xf numFmtId="0" fontId="49" fillId="0" borderId="144" applyNumberFormat="0" applyFill="0" applyAlignment="0" applyProtection="0"/>
    <xf numFmtId="0" fontId="85" fillId="64" borderId="143" applyNumberFormat="0" applyAlignment="0" applyProtection="0"/>
    <xf numFmtId="168" fontId="87" fillId="64" borderId="143" applyNumberFormat="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85" fillId="64" borderId="143" applyNumberFormat="0" applyAlignment="0" applyProtection="0"/>
    <xf numFmtId="0" fontId="85" fillId="64" borderId="143" applyNumberFormat="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168" fontId="70" fillId="43" borderId="141" applyNumberFormat="0" applyAlignment="0" applyProtection="0"/>
    <xf numFmtId="0" fontId="40" fillId="64" borderId="141" applyNumberFormat="0" applyAlignment="0" applyProtection="0"/>
    <xf numFmtId="168" fontId="70" fillId="43" borderId="141" applyNumberFormat="0" applyAlignment="0" applyProtection="0"/>
    <xf numFmtId="0" fontId="68" fillId="43" borderId="141" applyNumberFormat="0" applyAlignment="0" applyProtection="0"/>
    <xf numFmtId="169" fontId="70" fillId="43" borderId="141" applyNumberFormat="0" applyAlignment="0" applyProtection="0"/>
    <xf numFmtId="0" fontId="68" fillId="43" borderId="141" applyNumberFormat="0" applyAlignment="0" applyProtection="0"/>
    <xf numFmtId="0" fontId="85" fillId="64" borderId="143" applyNumberFormat="0" applyAlignment="0" applyProtection="0"/>
    <xf numFmtId="0" fontId="40" fillId="64" borderId="141" applyNumberFormat="0" applyAlignment="0" applyProtection="0"/>
    <xf numFmtId="168" fontId="96" fillId="0" borderId="144" applyNumberFormat="0" applyFill="0" applyAlignment="0" applyProtection="0"/>
    <xf numFmtId="0" fontId="85" fillId="64" borderId="143" applyNumberFormat="0" applyAlignment="0" applyProtection="0"/>
    <xf numFmtId="0" fontId="29" fillId="74" borderId="142" applyNumberFormat="0" applyFont="0" applyAlignment="0" applyProtection="0"/>
    <xf numFmtId="0" fontId="29" fillId="74" borderId="142" applyNumberFormat="0" applyFont="0" applyAlignment="0" applyProtection="0"/>
    <xf numFmtId="168" fontId="42" fillId="64" borderId="141" applyNumberFormat="0" applyAlignment="0" applyProtection="0"/>
    <xf numFmtId="0" fontId="40" fillId="64" borderId="141" applyNumberFormat="0" applyAlignment="0" applyProtection="0"/>
    <xf numFmtId="0" fontId="29"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85" fillId="64" borderId="143" applyNumberFormat="0" applyAlignment="0" applyProtection="0"/>
    <xf numFmtId="0" fontId="29" fillId="74" borderId="142" applyNumberFormat="0" applyFont="0" applyAlignment="0" applyProtection="0"/>
    <xf numFmtId="0" fontId="85" fillId="64" borderId="143" applyNumberFormat="0" applyAlignment="0" applyProtection="0"/>
    <xf numFmtId="0" fontId="49" fillId="0" borderId="144" applyNumberFormat="0" applyFill="0" applyAlignment="0" applyProtection="0"/>
    <xf numFmtId="0" fontId="85" fillId="64" borderId="143" applyNumberFormat="0" applyAlignment="0" applyProtection="0"/>
    <xf numFmtId="0" fontId="49" fillId="0" borderId="144" applyNumberFormat="0" applyFill="0" applyAlignment="0" applyProtection="0"/>
    <xf numFmtId="0" fontId="2" fillId="74" borderId="142" applyNumberFormat="0" applyFont="0" applyAlignment="0" applyProtection="0"/>
    <xf numFmtId="0" fontId="49" fillId="0" borderId="144" applyNumberFormat="0" applyFill="0" applyAlignment="0" applyProtection="0"/>
    <xf numFmtId="0" fontId="49" fillId="0" borderId="144" applyNumberFormat="0" applyFill="0" applyAlignment="0" applyProtection="0"/>
    <xf numFmtId="0" fontId="2" fillId="74" borderId="142" applyNumberFormat="0" applyFont="0" applyAlignment="0" applyProtection="0"/>
    <xf numFmtId="0" fontId="49" fillId="0" borderId="144" applyNumberFormat="0" applyFill="0" applyAlignment="0" applyProtection="0"/>
    <xf numFmtId="0" fontId="29" fillId="74" borderId="142" applyNumberFormat="0" applyFont="0" applyAlignment="0" applyProtection="0"/>
    <xf numFmtId="0" fontId="29" fillId="74" borderId="142" applyNumberFormat="0" applyFont="0" applyAlignment="0" applyProtection="0"/>
    <xf numFmtId="0" fontId="49" fillId="0" borderId="144" applyNumberFormat="0" applyFill="0" applyAlignment="0" applyProtection="0"/>
    <xf numFmtId="0" fontId="68" fillId="43" borderId="141" applyNumberFormat="0" applyAlignment="0" applyProtection="0"/>
    <xf numFmtId="168" fontId="42" fillId="64" borderId="141" applyNumberFormat="0" applyAlignment="0" applyProtection="0"/>
    <xf numFmtId="0" fontId="49" fillId="0" borderId="144" applyNumberFormat="0" applyFill="0" applyAlignment="0" applyProtection="0"/>
    <xf numFmtId="0" fontId="85" fillId="64" borderId="143" applyNumberFormat="0" applyAlignment="0" applyProtection="0"/>
    <xf numFmtId="0" fontId="85" fillId="64" borderId="143" applyNumberFormat="0" applyAlignment="0" applyProtection="0"/>
    <xf numFmtId="0" fontId="49" fillId="0" borderId="144" applyNumberFormat="0" applyFill="0" applyAlignment="0" applyProtection="0"/>
    <xf numFmtId="168" fontId="87" fillId="64" borderId="143" applyNumberFormat="0" applyAlignment="0" applyProtection="0"/>
    <xf numFmtId="0" fontId="85" fillId="64" borderId="143" applyNumberFormat="0" applyAlignment="0" applyProtection="0"/>
    <xf numFmtId="168" fontId="87" fillId="64" borderId="143" applyNumberFormat="0" applyAlignment="0" applyProtection="0"/>
    <xf numFmtId="0" fontId="49" fillId="0" borderId="144" applyNumberFormat="0" applyFill="0" applyAlignment="0" applyProtection="0"/>
    <xf numFmtId="0" fontId="49" fillId="0" borderId="144" applyNumberFormat="0" applyFill="0" applyAlignment="0" applyProtection="0"/>
    <xf numFmtId="0" fontId="40" fillId="64" borderId="141" applyNumberFormat="0" applyAlignment="0" applyProtection="0"/>
    <xf numFmtId="168" fontId="70"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85" fillId="64" borderId="143" applyNumberFormat="0" applyAlignment="0" applyProtection="0"/>
    <xf numFmtId="0" fontId="68" fillId="43" borderId="141" applyNumberFormat="0" applyAlignment="0" applyProtection="0"/>
    <xf numFmtId="0" fontId="68" fillId="43" borderId="141" applyNumberFormat="0" applyAlignment="0" applyProtection="0"/>
    <xf numFmtId="0" fontId="40" fillId="64" borderId="141" applyNumberFormat="0" applyAlignment="0" applyProtection="0"/>
    <xf numFmtId="169" fontId="87" fillId="64" borderId="143" applyNumberFormat="0" applyAlignment="0" applyProtection="0"/>
    <xf numFmtId="0" fontId="49" fillId="0" borderId="144" applyNumberFormat="0" applyFill="0" applyAlignment="0" applyProtection="0"/>
    <xf numFmtId="0" fontId="49" fillId="0" borderId="144" applyNumberFormat="0" applyFill="0" applyAlignment="0" applyProtection="0"/>
    <xf numFmtId="168" fontId="96" fillId="0" borderId="144" applyNumberFormat="0" applyFill="0" applyAlignment="0" applyProtection="0"/>
    <xf numFmtId="0" fontId="85" fillId="64" borderId="143" applyNumberFormat="0" applyAlignment="0" applyProtection="0"/>
    <xf numFmtId="169" fontId="42" fillId="64" borderId="141" applyNumberFormat="0" applyAlignment="0" applyProtection="0"/>
    <xf numFmtId="0" fontId="40" fillId="64" borderId="141" applyNumberFormat="0" applyAlignment="0" applyProtection="0"/>
    <xf numFmtId="0" fontId="29" fillId="74" borderId="142" applyNumberFormat="0" applyFont="0" applyAlignment="0" applyProtection="0"/>
    <xf numFmtId="0" fontId="2" fillId="74" borderId="142" applyNumberFormat="0" applyFont="0" applyAlignment="0" applyProtection="0"/>
    <xf numFmtId="0" fontId="68" fillId="43" borderId="141" applyNumberFormat="0" applyAlignment="0" applyProtection="0"/>
    <xf numFmtId="0" fontId="68" fillId="43" borderId="141" applyNumberFormat="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29" fillId="74" borderId="142" applyNumberFormat="0" applyFont="0" applyAlignment="0" applyProtection="0"/>
    <xf numFmtId="0" fontId="49" fillId="0" borderId="144" applyNumberFormat="0" applyFill="0" applyAlignment="0" applyProtection="0"/>
    <xf numFmtId="0" fontId="68" fillId="43" borderId="141" applyNumberFormat="0" applyAlignment="0" applyProtection="0"/>
    <xf numFmtId="0" fontId="68" fillId="43" borderId="141" applyNumberFormat="0" applyAlignment="0" applyProtection="0"/>
    <xf numFmtId="0" fontId="40" fillId="64"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168" fontId="42"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168" fontId="42"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169" fontId="42"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168" fontId="42" fillId="64" borderId="141" applyNumberFormat="0" applyAlignment="0" applyProtection="0"/>
    <xf numFmtId="169" fontId="42" fillId="64" borderId="141" applyNumberFormat="0" applyAlignment="0" applyProtection="0"/>
    <xf numFmtId="168" fontId="42" fillId="64" borderId="141" applyNumberFormat="0" applyAlignment="0" applyProtection="0"/>
    <xf numFmtId="168" fontId="42" fillId="64" borderId="141" applyNumberFormat="0" applyAlignment="0" applyProtection="0"/>
    <xf numFmtId="169" fontId="42" fillId="64" borderId="141" applyNumberFormat="0" applyAlignment="0" applyProtection="0"/>
    <xf numFmtId="168" fontId="42" fillId="64" borderId="141" applyNumberFormat="0" applyAlignment="0" applyProtection="0"/>
    <xf numFmtId="168" fontId="42" fillId="64" borderId="141" applyNumberFormat="0" applyAlignment="0" applyProtection="0"/>
    <xf numFmtId="169" fontId="42" fillId="64" borderId="141" applyNumberFormat="0" applyAlignment="0" applyProtection="0"/>
    <xf numFmtId="168" fontId="42" fillId="64" borderId="141" applyNumberFormat="0" applyAlignment="0" applyProtection="0"/>
    <xf numFmtId="168" fontId="42" fillId="64" borderId="141" applyNumberFormat="0" applyAlignment="0" applyProtection="0"/>
    <xf numFmtId="169" fontId="42" fillId="64" borderId="141" applyNumberFormat="0" applyAlignment="0" applyProtection="0"/>
    <xf numFmtId="168" fontId="42" fillId="64" borderId="141" applyNumberFormat="0" applyAlignment="0" applyProtection="0"/>
    <xf numFmtId="0" fontId="40" fillId="64"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168" fontId="70"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168" fontId="70"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169" fontId="70"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168" fontId="70" fillId="43" borderId="141" applyNumberFormat="0" applyAlignment="0" applyProtection="0"/>
    <xf numFmtId="169" fontId="70" fillId="43" borderId="141" applyNumberFormat="0" applyAlignment="0" applyProtection="0"/>
    <xf numFmtId="168" fontId="70" fillId="43" borderId="141" applyNumberFormat="0" applyAlignment="0" applyProtection="0"/>
    <xf numFmtId="168" fontId="70" fillId="43" borderId="141" applyNumberFormat="0" applyAlignment="0" applyProtection="0"/>
    <xf numFmtId="169" fontId="70" fillId="43" borderId="141" applyNumberFormat="0" applyAlignment="0" applyProtection="0"/>
    <xf numFmtId="168" fontId="70" fillId="43" borderId="141" applyNumberFormat="0" applyAlignment="0" applyProtection="0"/>
    <xf numFmtId="168" fontId="70" fillId="43" borderId="141" applyNumberFormat="0" applyAlignment="0" applyProtection="0"/>
    <xf numFmtId="169" fontId="70" fillId="43" borderId="141" applyNumberFormat="0" applyAlignment="0" applyProtection="0"/>
    <xf numFmtId="168" fontId="70" fillId="43" borderId="141" applyNumberFormat="0" applyAlignment="0" applyProtection="0"/>
    <xf numFmtId="168" fontId="70" fillId="43" borderId="141" applyNumberFormat="0" applyAlignment="0" applyProtection="0"/>
    <xf numFmtId="169" fontId="70" fillId="43" borderId="141" applyNumberFormat="0" applyAlignment="0" applyProtection="0"/>
    <xf numFmtId="168" fontId="70" fillId="43" borderId="141" applyNumberFormat="0" applyAlignment="0" applyProtection="0"/>
    <xf numFmtId="0" fontId="68" fillId="43" borderId="141" applyNumberFormat="0" applyAlignment="0" applyProtection="0"/>
    <xf numFmtId="0" fontId="68" fillId="43" borderId="141" applyNumberFormat="0" applyAlignment="0" applyProtection="0"/>
    <xf numFmtId="168" fontId="70" fillId="43" borderId="141" applyNumberFormat="0" applyAlignment="0" applyProtection="0"/>
    <xf numFmtId="169" fontId="70" fillId="43" borderId="141" applyNumberFormat="0" applyAlignment="0" applyProtection="0"/>
    <xf numFmtId="168" fontId="70" fillId="43" borderId="141" applyNumberFormat="0" applyAlignment="0" applyProtection="0"/>
    <xf numFmtId="168" fontId="70" fillId="43" borderId="141" applyNumberFormat="0" applyAlignment="0" applyProtection="0"/>
    <xf numFmtId="169" fontId="70" fillId="43" borderId="141" applyNumberFormat="0" applyAlignment="0" applyProtection="0"/>
    <xf numFmtId="168" fontId="70" fillId="43" borderId="141" applyNumberFormat="0" applyAlignment="0" applyProtection="0"/>
    <xf numFmtId="168" fontId="70" fillId="43" borderId="141" applyNumberFormat="0" applyAlignment="0" applyProtection="0"/>
    <xf numFmtId="169" fontId="70" fillId="43" borderId="141" applyNumberFormat="0" applyAlignment="0" applyProtection="0"/>
    <xf numFmtId="168" fontId="70" fillId="43" borderId="141" applyNumberFormat="0" applyAlignment="0" applyProtection="0"/>
    <xf numFmtId="168" fontId="70" fillId="43" borderId="141" applyNumberFormat="0" applyAlignment="0" applyProtection="0"/>
    <xf numFmtId="169" fontId="70" fillId="43" borderId="141" applyNumberFormat="0" applyAlignment="0" applyProtection="0"/>
    <xf numFmtId="168" fontId="70"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169" fontId="70"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168" fontId="70"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168" fontId="70"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40" fillId="64" borderId="141" applyNumberFormat="0" applyAlignment="0" applyProtection="0"/>
    <xf numFmtId="168" fontId="42" fillId="64" borderId="141" applyNumberFormat="0" applyAlignment="0" applyProtection="0"/>
    <xf numFmtId="169" fontId="42" fillId="64" borderId="141" applyNumberFormat="0" applyAlignment="0" applyProtection="0"/>
    <xf numFmtId="168" fontId="42" fillId="64" borderId="141" applyNumberFormat="0" applyAlignment="0" applyProtection="0"/>
    <xf numFmtId="168" fontId="42" fillId="64" borderId="141" applyNumberFormat="0" applyAlignment="0" applyProtection="0"/>
    <xf numFmtId="169" fontId="42" fillId="64" borderId="141" applyNumberFormat="0" applyAlignment="0" applyProtection="0"/>
    <xf numFmtId="168" fontId="42" fillId="64" borderId="141" applyNumberFormat="0" applyAlignment="0" applyProtection="0"/>
    <xf numFmtId="168" fontId="42" fillId="64" borderId="141" applyNumberFormat="0" applyAlignment="0" applyProtection="0"/>
    <xf numFmtId="169" fontId="42" fillId="64" borderId="141" applyNumberFormat="0" applyAlignment="0" applyProtection="0"/>
    <xf numFmtId="168" fontId="42" fillId="64" borderId="141" applyNumberFormat="0" applyAlignment="0" applyProtection="0"/>
    <xf numFmtId="168" fontId="42" fillId="64" borderId="141" applyNumberFormat="0" applyAlignment="0" applyProtection="0"/>
    <xf numFmtId="169" fontId="42" fillId="64" borderId="141" applyNumberFormat="0" applyAlignment="0" applyProtection="0"/>
    <xf numFmtId="168" fontId="42"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169" fontId="42"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168" fontId="42"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168" fontId="42"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9" fillId="74" borderId="142" applyNumberFormat="0" applyFon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168" fontId="87"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168" fontId="87"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169" fontId="87"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168" fontId="87" fillId="64" borderId="143" applyNumberFormat="0" applyAlignment="0" applyProtection="0"/>
    <xf numFmtId="169" fontId="87" fillId="64" borderId="143" applyNumberFormat="0" applyAlignment="0" applyProtection="0"/>
    <xf numFmtId="168" fontId="87" fillId="64" borderId="143" applyNumberFormat="0" applyAlignment="0" applyProtection="0"/>
    <xf numFmtId="168" fontId="87" fillId="64" borderId="143" applyNumberFormat="0" applyAlignment="0" applyProtection="0"/>
    <xf numFmtId="169" fontId="87" fillId="64" borderId="143" applyNumberFormat="0" applyAlignment="0" applyProtection="0"/>
    <xf numFmtId="168" fontId="87" fillId="64" borderId="143" applyNumberFormat="0" applyAlignment="0" applyProtection="0"/>
    <xf numFmtId="168" fontId="87" fillId="64" borderId="143" applyNumberFormat="0" applyAlignment="0" applyProtection="0"/>
    <xf numFmtId="169" fontId="87" fillId="64" borderId="143" applyNumberFormat="0" applyAlignment="0" applyProtection="0"/>
    <xf numFmtId="168" fontId="87" fillId="64" borderId="143" applyNumberFormat="0" applyAlignment="0" applyProtection="0"/>
    <xf numFmtId="168" fontId="87" fillId="64" borderId="143" applyNumberFormat="0" applyAlignment="0" applyProtection="0"/>
    <xf numFmtId="169" fontId="87" fillId="64" borderId="143" applyNumberFormat="0" applyAlignment="0" applyProtection="0"/>
    <xf numFmtId="168" fontId="87"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168" fontId="96"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168" fontId="96"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169" fontId="96"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168" fontId="96" fillId="0" borderId="144" applyNumberFormat="0" applyFill="0" applyAlignment="0" applyProtection="0"/>
    <xf numFmtId="169" fontId="96" fillId="0" borderId="144" applyNumberFormat="0" applyFill="0" applyAlignment="0" applyProtection="0"/>
    <xf numFmtId="168" fontId="96" fillId="0" borderId="144" applyNumberFormat="0" applyFill="0" applyAlignment="0" applyProtection="0"/>
    <xf numFmtId="168" fontId="96" fillId="0" borderId="144" applyNumberFormat="0" applyFill="0" applyAlignment="0" applyProtection="0"/>
    <xf numFmtId="169" fontId="96" fillId="0" borderId="144" applyNumberFormat="0" applyFill="0" applyAlignment="0" applyProtection="0"/>
    <xf numFmtId="168" fontId="96" fillId="0" borderId="144" applyNumberFormat="0" applyFill="0" applyAlignment="0" applyProtection="0"/>
    <xf numFmtId="168" fontId="96" fillId="0" borderId="144" applyNumberFormat="0" applyFill="0" applyAlignment="0" applyProtection="0"/>
    <xf numFmtId="169" fontId="96" fillId="0" borderId="144" applyNumberFormat="0" applyFill="0" applyAlignment="0" applyProtection="0"/>
    <xf numFmtId="168" fontId="96" fillId="0" borderId="144" applyNumberFormat="0" applyFill="0" applyAlignment="0" applyProtection="0"/>
    <xf numFmtId="168" fontId="96" fillId="0" borderId="144" applyNumberFormat="0" applyFill="0" applyAlignment="0" applyProtection="0"/>
    <xf numFmtId="169" fontId="96" fillId="0" borderId="144" applyNumberFormat="0" applyFill="0" applyAlignment="0" applyProtection="0"/>
    <xf numFmtId="168" fontId="96" fillId="0" borderId="144" applyNumberFormat="0" applyFill="0" applyAlignment="0" applyProtection="0"/>
    <xf numFmtId="0" fontId="49" fillId="0" borderId="144" applyNumberFormat="0" applyFill="0" applyAlignment="0" applyProtection="0"/>
    <xf numFmtId="0" fontId="29"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168" fontId="87"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168" fontId="87"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169" fontId="87"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168" fontId="87" fillId="64" borderId="143" applyNumberFormat="0" applyAlignment="0" applyProtection="0"/>
    <xf numFmtId="169" fontId="87" fillId="64" borderId="143" applyNumberFormat="0" applyAlignment="0" applyProtection="0"/>
    <xf numFmtId="168" fontId="87" fillId="64" borderId="143" applyNumberFormat="0" applyAlignment="0" applyProtection="0"/>
    <xf numFmtId="168" fontId="87" fillId="64" borderId="143" applyNumberFormat="0" applyAlignment="0" applyProtection="0"/>
    <xf numFmtId="169" fontId="87" fillId="64" borderId="143" applyNumberFormat="0" applyAlignment="0" applyProtection="0"/>
    <xf numFmtId="168" fontId="87" fillId="64" borderId="143" applyNumberFormat="0" applyAlignment="0" applyProtection="0"/>
    <xf numFmtId="168" fontId="87" fillId="64" borderId="143" applyNumberFormat="0" applyAlignment="0" applyProtection="0"/>
    <xf numFmtId="169" fontId="87" fillId="64" borderId="143" applyNumberFormat="0" applyAlignment="0" applyProtection="0"/>
    <xf numFmtId="168" fontId="87" fillId="64" borderId="143" applyNumberFormat="0" applyAlignment="0" applyProtection="0"/>
    <xf numFmtId="168" fontId="87" fillId="64" borderId="143" applyNumberFormat="0" applyAlignment="0" applyProtection="0"/>
    <xf numFmtId="169" fontId="87" fillId="64" borderId="143" applyNumberFormat="0" applyAlignment="0" applyProtection="0"/>
    <xf numFmtId="168" fontId="87" fillId="64" borderId="143" applyNumberFormat="0" applyAlignment="0" applyProtection="0"/>
    <xf numFmtId="0" fontId="85" fillId="64" borderId="143" applyNumberFormat="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168" fontId="96"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168" fontId="96"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169" fontId="96"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168" fontId="96" fillId="0" borderId="144" applyNumberFormat="0" applyFill="0" applyAlignment="0" applyProtection="0"/>
    <xf numFmtId="169" fontId="96" fillId="0" borderId="144" applyNumberFormat="0" applyFill="0" applyAlignment="0" applyProtection="0"/>
    <xf numFmtId="168" fontId="96" fillId="0" borderId="144" applyNumberFormat="0" applyFill="0" applyAlignment="0" applyProtection="0"/>
    <xf numFmtId="168" fontId="96" fillId="0" borderId="144" applyNumberFormat="0" applyFill="0" applyAlignment="0" applyProtection="0"/>
    <xf numFmtId="169" fontId="96" fillId="0" borderId="144" applyNumberFormat="0" applyFill="0" applyAlignment="0" applyProtection="0"/>
    <xf numFmtId="168" fontId="96" fillId="0" borderId="144" applyNumberFormat="0" applyFill="0" applyAlignment="0" applyProtection="0"/>
    <xf numFmtId="168" fontId="96" fillId="0" borderId="144" applyNumberFormat="0" applyFill="0" applyAlignment="0" applyProtection="0"/>
    <xf numFmtId="169" fontId="96" fillId="0" borderId="144" applyNumberFormat="0" applyFill="0" applyAlignment="0" applyProtection="0"/>
    <xf numFmtId="168" fontId="96" fillId="0" borderId="144" applyNumberFormat="0" applyFill="0" applyAlignment="0" applyProtection="0"/>
    <xf numFmtId="168" fontId="96" fillId="0" borderId="144" applyNumberFormat="0" applyFill="0" applyAlignment="0" applyProtection="0"/>
    <xf numFmtId="169" fontId="96" fillId="0" borderId="144" applyNumberFormat="0" applyFill="0" applyAlignment="0" applyProtection="0"/>
    <xf numFmtId="168" fontId="96" fillId="0" borderId="144" applyNumberFormat="0" applyFill="0" applyAlignment="0" applyProtection="0"/>
    <xf numFmtId="0" fontId="49" fillId="0" borderId="144" applyNumberFormat="0" applyFill="0" applyAlignment="0" applyProtection="0"/>
    <xf numFmtId="0" fontId="85" fillId="64" borderId="143" applyNumberFormat="0" applyAlignment="0" applyProtection="0"/>
    <xf numFmtId="0" fontId="85" fillId="64" borderId="143" applyNumberFormat="0" applyAlignment="0" applyProtection="0"/>
    <xf numFmtId="0" fontId="40" fillId="64" borderId="141" applyNumberFormat="0" applyAlignment="0" applyProtection="0"/>
    <xf numFmtId="168" fontId="42" fillId="64" borderId="141" applyNumberFormat="0" applyAlignment="0" applyProtection="0"/>
    <xf numFmtId="0" fontId="40" fillId="64" borderId="141" applyNumberFormat="0" applyAlignment="0" applyProtection="0"/>
    <xf numFmtId="169" fontId="42" fillId="64" borderId="141" applyNumberFormat="0" applyAlignment="0" applyProtection="0"/>
    <xf numFmtId="169" fontId="42" fillId="64" borderId="141" applyNumberFormat="0" applyAlignment="0" applyProtection="0"/>
    <xf numFmtId="169" fontId="42"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169" fontId="42" fillId="64" borderId="141" applyNumberFormat="0" applyAlignment="0" applyProtection="0"/>
    <xf numFmtId="0" fontId="40" fillId="64" borderId="141" applyNumberFormat="0" applyAlignment="0" applyProtection="0"/>
    <xf numFmtId="168" fontId="42" fillId="64" borderId="141" applyNumberFormat="0" applyAlignment="0" applyProtection="0"/>
    <xf numFmtId="0" fontId="40" fillId="64" borderId="141" applyNumberFormat="0" applyAlignment="0" applyProtection="0"/>
    <xf numFmtId="168" fontId="42" fillId="64" borderId="141" applyNumberFormat="0" applyAlignment="0" applyProtection="0"/>
    <xf numFmtId="0" fontId="40" fillId="64" borderId="141" applyNumberFormat="0" applyAlignment="0" applyProtection="0"/>
    <xf numFmtId="0" fontId="29" fillId="74" borderId="142" applyNumberFormat="0" applyFont="0" applyAlignment="0" applyProtection="0"/>
    <xf numFmtId="0" fontId="40" fillId="64" borderId="141" applyNumberForma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40" fillId="64" borderId="141" applyNumberFormat="0" applyAlignment="0" applyProtection="0"/>
    <xf numFmtId="0" fontId="29" fillId="74" borderId="142" applyNumberFormat="0" applyFon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168" fontId="42" fillId="64" borderId="141" applyNumberFormat="0" applyAlignment="0" applyProtection="0"/>
    <xf numFmtId="168" fontId="42" fillId="64" borderId="141" applyNumberFormat="0" applyAlignment="0" applyProtection="0"/>
    <xf numFmtId="168" fontId="42" fillId="64" borderId="141" applyNumberFormat="0" applyAlignment="0" applyProtection="0"/>
    <xf numFmtId="0" fontId="40" fillId="64" borderId="141" applyNumberFormat="0" applyAlignment="0" applyProtection="0"/>
    <xf numFmtId="0" fontId="40" fillId="64" borderId="141" applyNumberFormat="0" applyAlignment="0" applyProtection="0"/>
    <xf numFmtId="169" fontId="42" fillId="64" borderId="141" applyNumberFormat="0" applyAlignment="0" applyProtection="0"/>
    <xf numFmtId="0" fontId="40" fillId="64" borderId="141" applyNumberForma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168" fontId="42"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168" fontId="42"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169" fontId="42"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168" fontId="42" fillId="64" borderId="141" applyNumberFormat="0" applyAlignment="0" applyProtection="0"/>
    <xf numFmtId="169" fontId="42" fillId="64" borderId="141" applyNumberFormat="0" applyAlignment="0" applyProtection="0"/>
    <xf numFmtId="168" fontId="42" fillId="64" borderId="141" applyNumberFormat="0" applyAlignment="0" applyProtection="0"/>
    <xf numFmtId="168" fontId="42" fillId="64" borderId="141" applyNumberFormat="0" applyAlignment="0" applyProtection="0"/>
    <xf numFmtId="169" fontId="42" fillId="64" borderId="141" applyNumberFormat="0" applyAlignment="0" applyProtection="0"/>
    <xf numFmtId="168" fontId="42" fillId="64" borderId="141" applyNumberFormat="0" applyAlignment="0" applyProtection="0"/>
    <xf numFmtId="168" fontId="42" fillId="64" borderId="141" applyNumberFormat="0" applyAlignment="0" applyProtection="0"/>
    <xf numFmtId="169" fontId="42" fillId="64" borderId="141" applyNumberFormat="0" applyAlignment="0" applyProtection="0"/>
    <xf numFmtId="168" fontId="42" fillId="64" borderId="141" applyNumberFormat="0" applyAlignment="0" applyProtection="0"/>
    <xf numFmtId="168" fontId="42" fillId="64" borderId="141" applyNumberFormat="0" applyAlignment="0" applyProtection="0"/>
    <xf numFmtId="169" fontId="42" fillId="64" borderId="141" applyNumberFormat="0" applyAlignment="0" applyProtection="0"/>
    <xf numFmtId="168" fontId="42" fillId="64" borderId="141" applyNumberFormat="0" applyAlignment="0" applyProtection="0"/>
    <xf numFmtId="0" fontId="40" fillId="64"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168" fontId="70"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168" fontId="70"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169" fontId="70"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168" fontId="70" fillId="43" borderId="141" applyNumberFormat="0" applyAlignment="0" applyProtection="0"/>
    <xf numFmtId="169" fontId="70" fillId="43" borderId="141" applyNumberFormat="0" applyAlignment="0" applyProtection="0"/>
    <xf numFmtId="168" fontId="70" fillId="43" borderId="141" applyNumberFormat="0" applyAlignment="0" applyProtection="0"/>
    <xf numFmtId="168" fontId="70" fillId="43" borderId="141" applyNumberFormat="0" applyAlignment="0" applyProtection="0"/>
    <xf numFmtId="169" fontId="70" fillId="43" borderId="141" applyNumberFormat="0" applyAlignment="0" applyProtection="0"/>
    <xf numFmtId="168" fontId="70" fillId="43" borderId="141" applyNumberFormat="0" applyAlignment="0" applyProtection="0"/>
    <xf numFmtId="168" fontId="70" fillId="43" borderId="141" applyNumberFormat="0" applyAlignment="0" applyProtection="0"/>
    <xf numFmtId="169" fontId="70" fillId="43" borderId="141" applyNumberFormat="0" applyAlignment="0" applyProtection="0"/>
    <xf numFmtId="168" fontId="70" fillId="43" borderId="141" applyNumberFormat="0" applyAlignment="0" applyProtection="0"/>
    <xf numFmtId="168" fontId="70" fillId="43" borderId="141" applyNumberFormat="0" applyAlignment="0" applyProtection="0"/>
    <xf numFmtId="169" fontId="70" fillId="43" borderId="141" applyNumberFormat="0" applyAlignment="0" applyProtection="0"/>
    <xf numFmtId="168" fontId="70" fillId="43" borderId="141" applyNumberFormat="0" applyAlignment="0" applyProtection="0"/>
    <xf numFmtId="0" fontId="68" fillId="43" borderId="141" applyNumberForma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168" fontId="87"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168" fontId="87"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169" fontId="87"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168" fontId="87" fillId="64" borderId="143" applyNumberFormat="0" applyAlignment="0" applyProtection="0"/>
    <xf numFmtId="169" fontId="87" fillId="64" borderId="143" applyNumberFormat="0" applyAlignment="0" applyProtection="0"/>
    <xf numFmtId="168" fontId="87" fillId="64" borderId="143" applyNumberFormat="0" applyAlignment="0" applyProtection="0"/>
    <xf numFmtId="168" fontId="87" fillId="64" borderId="143" applyNumberFormat="0" applyAlignment="0" applyProtection="0"/>
    <xf numFmtId="169" fontId="87" fillId="64" borderId="143" applyNumberFormat="0" applyAlignment="0" applyProtection="0"/>
    <xf numFmtId="168" fontId="87" fillId="64" borderId="143" applyNumberFormat="0" applyAlignment="0" applyProtection="0"/>
    <xf numFmtId="168" fontId="87" fillId="64" borderId="143" applyNumberFormat="0" applyAlignment="0" applyProtection="0"/>
    <xf numFmtId="169" fontId="87" fillId="64" borderId="143" applyNumberFormat="0" applyAlignment="0" applyProtection="0"/>
    <xf numFmtId="168" fontId="87" fillId="64" borderId="143" applyNumberFormat="0" applyAlignment="0" applyProtection="0"/>
    <xf numFmtId="168" fontId="87" fillId="64" borderId="143" applyNumberFormat="0" applyAlignment="0" applyProtection="0"/>
    <xf numFmtId="169" fontId="87" fillId="64" borderId="143" applyNumberFormat="0" applyAlignment="0" applyProtection="0"/>
    <xf numFmtId="168" fontId="87" fillId="64" borderId="143" applyNumberFormat="0" applyAlignment="0" applyProtection="0"/>
    <xf numFmtId="0" fontId="85" fillId="64" borderId="143" applyNumberFormat="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168" fontId="96"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168" fontId="96"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169" fontId="96"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168" fontId="96" fillId="0" borderId="144" applyNumberFormat="0" applyFill="0" applyAlignment="0" applyProtection="0"/>
    <xf numFmtId="169" fontId="96" fillId="0" borderId="144" applyNumberFormat="0" applyFill="0" applyAlignment="0" applyProtection="0"/>
    <xf numFmtId="168" fontId="96" fillId="0" borderId="144" applyNumberFormat="0" applyFill="0" applyAlignment="0" applyProtection="0"/>
    <xf numFmtId="168" fontId="96" fillId="0" borderId="144" applyNumberFormat="0" applyFill="0" applyAlignment="0" applyProtection="0"/>
    <xf numFmtId="169" fontId="96" fillId="0" borderId="144" applyNumberFormat="0" applyFill="0" applyAlignment="0" applyProtection="0"/>
    <xf numFmtId="168" fontId="96" fillId="0" borderId="144" applyNumberFormat="0" applyFill="0" applyAlignment="0" applyProtection="0"/>
    <xf numFmtId="168" fontId="96" fillId="0" borderId="144" applyNumberFormat="0" applyFill="0" applyAlignment="0" applyProtection="0"/>
    <xf numFmtId="169" fontId="96" fillId="0" borderId="144" applyNumberFormat="0" applyFill="0" applyAlignment="0" applyProtection="0"/>
    <xf numFmtId="168" fontId="96" fillId="0" borderId="144" applyNumberFormat="0" applyFill="0" applyAlignment="0" applyProtection="0"/>
    <xf numFmtId="168" fontId="96" fillId="0" borderId="144" applyNumberFormat="0" applyFill="0" applyAlignment="0" applyProtection="0"/>
    <xf numFmtId="169" fontId="96" fillId="0" borderId="144" applyNumberFormat="0" applyFill="0" applyAlignment="0" applyProtection="0"/>
    <xf numFmtId="168" fontId="96" fillId="0" borderId="144" applyNumberFormat="0" applyFill="0" applyAlignment="0" applyProtection="0"/>
    <xf numFmtId="0" fontId="49" fillId="0" borderId="144" applyNumberFormat="0" applyFill="0" applyAlignment="0" applyProtection="0"/>
  </cellStyleXfs>
  <cellXfs count="618">
    <xf numFmtId="0" fontId="0" fillId="0" borderId="0" xfId="0"/>
    <xf numFmtId="0" fontId="0" fillId="0" borderId="0" xfId="0" applyBorder="1"/>
    <xf numFmtId="0" fontId="4" fillId="0" borderId="0" xfId="0" applyFont="1"/>
    <xf numFmtId="0" fontId="0" fillId="0" borderId="0" xfId="0" applyFill="1"/>
    <xf numFmtId="0" fontId="0" fillId="0" borderId="0" xfId="0" applyAlignment="1">
      <alignment wrapText="1"/>
    </xf>
    <xf numFmtId="0" fontId="4" fillId="0" borderId="0" xfId="0" applyFont="1" applyFill="1"/>
    <xf numFmtId="167" fontId="0" fillId="0" borderId="0" xfId="0" applyNumberFormat="1"/>
    <xf numFmtId="167" fontId="3" fillId="0" borderId="0" xfId="0" applyNumberFormat="1" applyFont="1" applyFill="1" applyBorder="1" applyAlignment="1">
      <alignment horizontal="center"/>
    </xf>
    <xf numFmtId="167" fontId="0" fillId="0" borderId="0" xfId="0" applyNumberFormat="1" applyBorder="1" applyAlignment="1">
      <alignment horizontal="center"/>
    </xf>
    <xf numFmtId="167" fontId="5" fillId="0" borderId="0" xfId="0" applyNumberFormat="1" applyFont="1" applyBorder="1" applyAlignment="1">
      <alignment horizontal="center"/>
    </xf>
    <xf numFmtId="0" fontId="4" fillId="0" borderId="3" xfId="0" applyFont="1" applyBorder="1"/>
    <xf numFmtId="0" fontId="9" fillId="0" borderId="19" xfId="0" applyFont="1" applyBorder="1"/>
    <xf numFmtId="0" fontId="12" fillId="0" borderId="0" xfId="0" applyFont="1" applyBorder="1"/>
    <xf numFmtId="0" fontId="12" fillId="0" borderId="0" xfId="0" applyFont="1"/>
    <xf numFmtId="0" fontId="9" fillId="0" borderId="0" xfId="0" applyFont="1" applyBorder="1" applyAlignment="1">
      <alignment horizontal="right" wrapText="1"/>
    </xf>
    <xf numFmtId="0" fontId="9" fillId="0" borderId="22" xfId="0" applyFont="1" applyBorder="1" applyAlignment="1">
      <alignment vertical="center"/>
    </xf>
    <xf numFmtId="0" fontId="9" fillId="0" borderId="25" xfId="0" applyFont="1" applyBorder="1"/>
    <xf numFmtId="0" fontId="7" fillId="0" borderId="0" xfId="0" applyFont="1"/>
    <xf numFmtId="0" fontId="9" fillId="0" borderId="0" xfId="11" applyFont="1" applyFill="1" applyBorder="1" applyProtection="1"/>
    <xf numFmtId="0" fontId="4" fillId="0" borderId="0" xfId="0" applyFont="1" applyBorder="1"/>
    <xf numFmtId="0" fontId="9" fillId="0" borderId="0" xfId="0" applyFont="1"/>
    <xf numFmtId="0" fontId="9" fillId="0" borderId="0" xfId="0" applyFont="1" applyAlignment="1">
      <alignment horizontal="right"/>
    </xf>
    <xf numFmtId="0" fontId="9" fillId="0" borderId="0" xfId="11" applyFont="1" applyFill="1" applyBorder="1" applyAlignment="1" applyProtection="1"/>
    <xf numFmtId="0" fontId="4" fillId="0" borderId="7" xfId="0" applyFont="1" applyBorder="1"/>
    <xf numFmtId="0" fontId="4" fillId="0" borderId="0" xfId="0" applyFont="1" applyAlignment="1">
      <alignment wrapText="1"/>
    </xf>
    <xf numFmtId="0" fontId="12" fillId="0" borderId="0" xfId="0" applyFont="1" applyAlignment="1">
      <alignment wrapText="1"/>
    </xf>
    <xf numFmtId="0" fontId="12" fillId="0" borderId="0" xfId="0" applyFont="1" applyAlignment="1">
      <alignment horizontal="center"/>
    </xf>
    <xf numFmtId="0" fontId="10" fillId="0" borderId="0" xfId="11" applyFont="1" applyFill="1" applyBorder="1" applyAlignment="1" applyProtection="1"/>
    <xf numFmtId="0" fontId="9" fillId="0" borderId="8" xfId="0" applyFont="1" applyBorder="1" applyAlignment="1">
      <alignment wrapText="1"/>
    </xf>
    <xf numFmtId="0" fontId="9" fillId="0" borderId="24" xfId="0" applyFont="1" applyBorder="1" applyAlignment="1">
      <alignment wrapText="1"/>
    </xf>
    <xf numFmtId="0" fontId="7" fillId="0" borderId="0" xfId="0" applyFont="1" applyBorder="1"/>
    <xf numFmtId="0" fontId="10" fillId="0" borderId="0" xfId="0" applyFont="1" applyAlignment="1">
      <alignment horizontal="center"/>
    </xf>
    <xf numFmtId="0" fontId="7" fillId="0" borderId="3" xfId="0" applyFont="1" applyBorder="1" applyAlignment="1">
      <alignment vertical="center" wrapText="1"/>
    </xf>
    <xf numFmtId="0" fontId="15" fillId="0" borderId="3" xfId="0" applyFont="1" applyFill="1" applyBorder="1" applyAlignment="1">
      <alignment horizontal="center" vertical="center" wrapText="1"/>
    </xf>
    <xf numFmtId="0" fontId="16" fillId="0" borderId="3" xfId="0" applyFont="1" applyFill="1" applyBorder="1" applyAlignment="1">
      <alignment horizontal="left" vertical="center" wrapText="1"/>
    </xf>
    <xf numFmtId="0" fontId="9" fillId="2" borderId="3" xfId="0" applyFont="1" applyFill="1" applyBorder="1" applyAlignment="1">
      <alignment vertical="center"/>
    </xf>
    <xf numFmtId="0" fontId="9" fillId="0" borderId="0" xfId="0" applyFont="1" applyFill="1" applyBorder="1" applyProtection="1"/>
    <xf numFmtId="10" fontId="9" fillId="0" borderId="0" xfId="6" applyNumberFormat="1" applyFont="1" applyFill="1" applyBorder="1" applyProtection="1">
      <protection locked="0"/>
    </xf>
    <xf numFmtId="0" fontId="9" fillId="0" borderId="0" xfId="0" applyFont="1" applyFill="1" applyBorder="1" applyProtection="1">
      <protection locked="0"/>
    </xf>
    <xf numFmtId="0" fontId="18" fillId="0" borderId="0" xfId="0" applyFont="1" applyFill="1" applyBorder="1" applyProtection="1">
      <protection locked="0"/>
    </xf>
    <xf numFmtId="0" fontId="10" fillId="0" borderId="19" xfId="0" applyFont="1" applyFill="1" applyBorder="1" applyAlignment="1" applyProtection="1">
      <alignment horizontal="center" vertical="center"/>
    </xf>
    <xf numFmtId="0" fontId="9" fillId="0" borderId="20" xfId="0" applyFont="1" applyFill="1" applyBorder="1" applyProtection="1"/>
    <xf numFmtId="0" fontId="9" fillId="0" borderId="22" xfId="0" applyFont="1" applyFill="1" applyBorder="1" applyAlignment="1" applyProtection="1">
      <alignment horizontal="left" indent="1"/>
    </xf>
    <xf numFmtId="0" fontId="10" fillId="0" borderId="8" xfId="0" applyFont="1" applyFill="1" applyBorder="1" applyAlignment="1" applyProtection="1">
      <alignment horizontal="center"/>
    </xf>
    <xf numFmtId="0" fontId="9" fillId="0" borderId="3" xfId="0" applyFont="1" applyFill="1" applyBorder="1" applyAlignment="1" applyProtection="1">
      <alignment horizontal="center" vertical="center" wrapText="1"/>
    </xf>
    <xf numFmtId="0" fontId="9" fillId="0" borderId="23" xfId="0" applyFont="1" applyFill="1" applyBorder="1" applyAlignment="1" applyProtection="1">
      <alignment horizontal="center" vertical="center" wrapText="1"/>
    </xf>
    <xf numFmtId="0" fontId="9" fillId="0" borderId="8" xfId="0" applyFont="1" applyFill="1" applyBorder="1" applyAlignment="1" applyProtection="1">
      <alignment horizontal="left" indent="1"/>
    </xf>
    <xf numFmtId="0" fontId="9" fillId="0" borderId="8" xfId="0" applyFont="1" applyFill="1" applyBorder="1" applyAlignment="1" applyProtection="1">
      <alignment horizontal="left" indent="2"/>
    </xf>
    <xf numFmtId="0" fontId="10" fillId="0" borderId="8" xfId="0" applyFont="1" applyFill="1" applyBorder="1" applyAlignment="1" applyProtection="1"/>
    <xf numFmtId="0" fontId="9" fillId="0" borderId="25" xfId="0" applyFont="1" applyFill="1" applyBorder="1" applyAlignment="1" applyProtection="1">
      <alignment horizontal="left" indent="1"/>
    </xf>
    <xf numFmtId="0" fontId="10" fillId="0" borderId="28" xfId="0" applyFont="1" applyFill="1" applyBorder="1" applyAlignment="1" applyProtection="1"/>
    <xf numFmtId="0" fontId="19" fillId="0" borderId="0" xfId="0" applyFont="1" applyAlignment="1">
      <alignment vertical="center"/>
    </xf>
    <xf numFmtId="0" fontId="9" fillId="0" borderId="0" xfId="0" applyFont="1" applyFill="1" applyBorder="1"/>
    <xf numFmtId="0" fontId="20" fillId="0" borderId="3" xfId="0" applyFont="1" applyFill="1" applyBorder="1" applyAlignment="1">
      <alignment horizontal="left" vertical="center"/>
    </xf>
    <xf numFmtId="0" fontId="20" fillId="0" borderId="3" xfId="0" applyFont="1" applyFill="1" applyBorder="1" applyAlignment="1">
      <alignment horizontal="center" vertical="center" wrapText="1"/>
    </xf>
    <xf numFmtId="0" fontId="20" fillId="0" borderId="3" xfId="0" applyFont="1" applyFill="1" applyBorder="1" applyAlignment="1">
      <alignment horizontal="left" indent="1"/>
    </xf>
    <xf numFmtId="0" fontId="21" fillId="0" borderId="3" xfId="0" applyFont="1" applyFill="1" applyBorder="1" applyAlignment="1">
      <alignment horizontal="center"/>
    </xf>
    <xf numFmtId="0" fontId="20" fillId="0" borderId="3" xfId="0" applyFont="1" applyFill="1" applyBorder="1" applyAlignment="1">
      <alignment horizontal="left" wrapText="1" indent="1"/>
    </xf>
    <xf numFmtId="0" fontId="20" fillId="0" borderId="3" xfId="0" applyFont="1" applyFill="1" applyBorder="1" applyAlignment="1">
      <alignment horizontal="left" wrapText="1" indent="2"/>
    </xf>
    <xf numFmtId="0" fontId="21" fillId="0" borderId="3" xfId="0" applyFont="1" applyFill="1" applyBorder="1" applyAlignment="1"/>
    <xf numFmtId="0" fontId="21" fillId="0" borderId="3" xfId="0" applyFont="1" applyFill="1" applyBorder="1" applyAlignment="1">
      <alignment horizontal="left"/>
    </xf>
    <xf numFmtId="0" fontId="21" fillId="0" borderId="3" xfId="0" applyFont="1" applyFill="1" applyBorder="1" applyAlignment="1">
      <alignment horizontal="left" indent="1"/>
    </xf>
    <xf numFmtId="0" fontId="21" fillId="0" borderId="3" xfId="0" applyFont="1" applyFill="1" applyBorder="1" applyAlignment="1">
      <alignment horizontal="center" vertical="center" wrapText="1"/>
    </xf>
    <xf numFmtId="0" fontId="6" fillId="0" borderId="0" xfId="0" applyFont="1" applyAlignment="1">
      <alignment horizontal="center"/>
    </xf>
    <xf numFmtId="0" fontId="10" fillId="0" borderId="0" xfId="0" applyFont="1" applyFill="1" applyBorder="1" applyAlignment="1">
      <alignment horizontal="center" wrapText="1"/>
    </xf>
    <xf numFmtId="0" fontId="9" fillId="0" borderId="24" xfId="0" applyFont="1" applyBorder="1" applyAlignment="1"/>
    <xf numFmtId="0" fontId="13" fillId="0" borderId="8" xfId="0" applyFont="1" applyBorder="1" applyAlignment="1">
      <alignment wrapText="1"/>
    </xf>
    <xf numFmtId="0" fontId="4" fillId="0" borderId="24" xfId="0" applyFont="1" applyBorder="1" applyAlignment="1"/>
    <xf numFmtId="0" fontId="13" fillId="0" borderId="28" xfId="0" applyFont="1" applyBorder="1" applyAlignment="1">
      <alignment wrapText="1"/>
    </xf>
    <xf numFmtId="0" fontId="4" fillId="0" borderId="43" xfId="0" applyFont="1" applyBorder="1" applyAlignment="1"/>
    <xf numFmtId="0" fontId="25" fillId="0" borderId="0" xfId="0" applyFont="1" applyAlignment="1">
      <alignment horizontal="center" vertical="center"/>
    </xf>
    <xf numFmtId="0" fontId="25" fillId="0" borderId="0" xfId="0" applyFont="1" applyAlignment="1">
      <alignment vertical="center"/>
    </xf>
    <xf numFmtId="0" fontId="4" fillId="0" borderId="0" xfId="0" applyFont="1" applyAlignment="1">
      <alignment vertical="center"/>
    </xf>
    <xf numFmtId="0" fontId="4" fillId="0" borderId="0" xfId="0" applyFont="1" applyAlignment="1">
      <alignment horizontal="center" vertical="center"/>
    </xf>
    <xf numFmtId="0" fontId="25" fillId="0" borderId="0" xfId="0" applyFont="1"/>
    <xf numFmtId="0" fontId="9" fillId="0" borderId="1" xfId="0" applyFont="1" applyBorder="1"/>
    <xf numFmtId="0" fontId="10" fillId="0" borderId="0" xfId="0" applyFont="1" applyFill="1" applyBorder="1" applyAlignment="1" applyProtection="1">
      <alignment horizontal="center" vertical="center"/>
    </xf>
    <xf numFmtId="0" fontId="4" fillId="0" borderId="0" xfId="0" applyFont="1" applyBorder="1" applyAlignment="1">
      <alignment horizontal="center" vertical="center" wrapText="1"/>
    </xf>
    <xf numFmtId="0" fontId="7" fillId="3" borderId="3" xfId="13" applyFont="1" applyFill="1" applyBorder="1" applyAlignment="1" applyProtection="1">
      <alignment vertical="center" wrapText="1"/>
      <protection locked="0"/>
    </xf>
    <xf numFmtId="0" fontId="7" fillId="3" borderId="3" xfId="13" applyFont="1" applyFill="1" applyBorder="1" applyAlignment="1" applyProtection="1">
      <alignment horizontal="left" vertical="center" wrapText="1"/>
      <protection locked="0"/>
    </xf>
    <xf numFmtId="0" fontId="7" fillId="3" borderId="3" xfId="9" applyFont="1" applyFill="1" applyBorder="1" applyAlignment="1" applyProtection="1">
      <alignment horizontal="left" vertical="center" wrapText="1"/>
      <protection locked="0"/>
    </xf>
    <xf numFmtId="0" fontId="7" fillId="0" borderId="3" xfId="13" applyFont="1" applyBorder="1" applyAlignment="1" applyProtection="1">
      <alignment horizontal="left" vertical="center" wrapText="1"/>
      <protection locked="0"/>
    </xf>
    <xf numFmtId="0" fontId="7" fillId="0" borderId="3" xfId="13" applyFont="1" applyFill="1" applyBorder="1" applyAlignment="1" applyProtection="1">
      <alignment horizontal="left" vertical="center" wrapText="1"/>
      <protection locked="0"/>
    </xf>
    <xf numFmtId="0" fontId="15" fillId="3" borderId="3" xfId="13" applyFont="1" applyFill="1" applyBorder="1" applyAlignment="1" applyProtection="1">
      <alignment vertical="center" wrapText="1"/>
      <protection locked="0"/>
    </xf>
    <xf numFmtId="0" fontId="7" fillId="3" borderId="7" xfId="13" applyFont="1" applyFill="1" applyBorder="1" applyAlignment="1" applyProtection="1">
      <alignment vertical="center" wrapText="1"/>
      <protection locked="0"/>
    </xf>
    <xf numFmtId="0" fontId="7" fillId="3" borderId="2" xfId="13" applyFont="1" applyFill="1" applyBorder="1" applyAlignment="1" applyProtection="1">
      <alignment vertical="center" wrapText="1"/>
      <protection locked="0"/>
    </xf>
    <xf numFmtId="0" fontId="7" fillId="3" borderId="7" xfId="13" applyFont="1" applyFill="1" applyBorder="1" applyAlignment="1" applyProtection="1">
      <alignment horizontal="left" vertical="center" wrapText="1"/>
      <protection locked="0"/>
    </xf>
    <xf numFmtId="0" fontId="6" fillId="36" borderId="3" xfId="0" applyFont="1" applyFill="1" applyBorder="1" applyAlignment="1">
      <alignment horizontal="left" vertical="top" wrapText="1"/>
    </xf>
    <xf numFmtId="1" fontId="15" fillId="36" borderId="3" xfId="2" applyNumberFormat="1" applyFont="1" applyFill="1" applyBorder="1" applyAlignment="1" applyProtection="1">
      <alignment horizontal="left" vertical="top" wrapText="1"/>
    </xf>
    <xf numFmtId="0" fontId="15" fillId="36" borderId="3" xfId="13" applyFont="1" applyFill="1" applyBorder="1" applyAlignment="1" applyProtection="1">
      <alignment vertical="center" wrapText="1"/>
      <protection locked="0"/>
    </xf>
    <xf numFmtId="0" fontId="25" fillId="0" borderId="36" xfId="0" applyFont="1" applyBorder="1" applyAlignment="1">
      <alignment wrapText="1"/>
    </xf>
    <xf numFmtId="0" fontId="25" fillId="0" borderId="12" xfId="0" applyFont="1" applyBorder="1" applyAlignment="1">
      <alignment wrapText="1"/>
    </xf>
    <xf numFmtId="0" fontId="19" fillId="0" borderId="12" xfId="0" applyFont="1" applyBorder="1" applyAlignment="1">
      <alignment wrapText="1"/>
    </xf>
    <xf numFmtId="0" fontId="19" fillId="0" borderId="12" xfId="0" applyFont="1" applyBorder="1" applyAlignment="1">
      <alignment horizontal="right" wrapText="1"/>
    </xf>
    <xf numFmtId="0" fontId="25" fillId="0" borderId="13" xfId="0" applyFont="1" applyBorder="1" applyAlignment="1">
      <alignment wrapText="1"/>
    </xf>
    <xf numFmtId="0" fontId="19" fillId="0" borderId="13" xfId="0" applyFont="1" applyBorder="1" applyAlignment="1">
      <alignment horizontal="right" wrapText="1"/>
    </xf>
    <xf numFmtId="0" fontId="24" fillId="36" borderId="16" xfId="0" applyFont="1" applyFill="1" applyBorder="1" applyAlignment="1">
      <alignment wrapText="1"/>
    </xf>
    <xf numFmtId="0" fontId="4" fillId="0" borderId="22" xfId="0" applyFont="1" applyBorder="1"/>
    <xf numFmtId="0" fontId="25" fillId="0" borderId="3" xfId="0" applyFont="1" applyBorder="1"/>
    <xf numFmtId="0" fontId="24" fillId="0" borderId="0" xfId="0" applyFont="1"/>
    <xf numFmtId="0" fontId="7" fillId="0" borderId="3" xfId="13" applyFont="1" applyBorder="1" applyAlignment="1" applyProtection="1">
      <alignment horizontal="center" vertical="center" wrapText="1"/>
      <protection locked="0"/>
    </xf>
    <xf numFmtId="0" fontId="4" fillId="0" borderId="0" xfId="0" applyFont="1" applyBorder="1" applyAlignment="1">
      <alignment vertical="center"/>
    </xf>
    <xf numFmtId="0" fontId="4" fillId="0" borderId="0" xfId="0" applyFont="1" applyBorder="1" applyAlignment="1">
      <alignment vertical="center" wrapText="1"/>
    </xf>
    <xf numFmtId="164" fontId="7" fillId="3" borderId="3" xfId="1" applyNumberFormat="1" applyFont="1" applyFill="1" applyBorder="1" applyAlignment="1" applyProtection="1">
      <alignment horizontal="center" vertical="center" wrapText="1"/>
      <protection locked="0"/>
    </xf>
    <xf numFmtId="164" fontId="7" fillId="3" borderId="22" xfId="1" applyNumberFormat="1" applyFont="1" applyFill="1" applyBorder="1" applyAlignment="1" applyProtection="1">
      <alignment horizontal="center" vertical="center" wrapText="1"/>
      <protection locked="0"/>
    </xf>
    <xf numFmtId="164" fontId="7" fillId="3" borderId="23" xfId="1" applyNumberFormat="1" applyFont="1" applyFill="1" applyBorder="1" applyAlignment="1" applyProtection="1">
      <alignment horizontal="center" vertical="center" wrapText="1"/>
      <protection locked="0"/>
    </xf>
    <xf numFmtId="0" fontId="4" fillId="0" borderId="19" xfId="0" applyFont="1" applyBorder="1"/>
    <xf numFmtId="0" fontId="4" fillId="0" borderId="21" xfId="0" applyFont="1" applyBorder="1"/>
    <xf numFmtId="0" fontId="7" fillId="3" borderId="25" xfId="9" applyFont="1" applyFill="1" applyBorder="1" applyAlignment="1" applyProtection="1">
      <alignment horizontal="left" vertical="center"/>
      <protection locked="0"/>
    </xf>
    <xf numFmtId="0" fontId="15" fillId="3" borderId="27" xfId="16" applyFont="1" applyFill="1" applyBorder="1" applyAlignment="1" applyProtection="1">
      <protection locked="0"/>
    </xf>
    <xf numFmtId="0" fontId="4" fillId="0" borderId="0" xfId="0" applyFont="1" applyFill="1" applyBorder="1" applyAlignment="1">
      <alignment wrapText="1"/>
    </xf>
    <xf numFmtId="0" fontId="9" fillId="3" borderId="3" xfId="5" applyFont="1" applyFill="1" applyBorder="1" applyProtection="1">
      <protection locked="0"/>
    </xf>
    <xf numFmtId="0" fontId="9" fillId="0" borderId="3" xfId="13" applyFont="1" applyFill="1" applyBorder="1" applyAlignment="1" applyProtection="1">
      <alignment horizontal="center" vertical="center" wrapText="1"/>
      <protection locked="0"/>
    </xf>
    <xf numFmtId="0" fontId="9" fillId="3" borderId="3" xfId="13" applyFont="1" applyFill="1" applyBorder="1" applyAlignment="1" applyProtection="1">
      <alignment horizontal="center" vertical="center" wrapText="1"/>
      <protection locked="0"/>
    </xf>
    <xf numFmtId="3" fontId="9" fillId="3" borderId="3" xfId="1" applyNumberFormat="1" applyFont="1" applyFill="1" applyBorder="1" applyAlignment="1" applyProtection="1">
      <alignment horizontal="center" vertical="center" wrapText="1"/>
      <protection locked="0"/>
    </xf>
    <xf numFmtId="9" fontId="9" fillId="3" borderId="3" xfId="15" applyNumberFormat="1" applyFont="1" applyFill="1" applyBorder="1" applyAlignment="1" applyProtection="1">
      <alignment horizontal="center" vertical="center"/>
      <protection locked="0"/>
    </xf>
    <xf numFmtId="0" fontId="10" fillId="3" borderId="3" xfId="13" applyFont="1" applyFill="1" applyBorder="1" applyAlignment="1" applyProtection="1">
      <alignment wrapText="1"/>
      <protection locked="0"/>
    </xf>
    <xf numFmtId="0" fontId="9" fillId="3" borderId="3" xfId="13" applyFont="1" applyFill="1" applyBorder="1" applyAlignment="1" applyProtection="1">
      <alignment horizontal="left" vertical="center" wrapText="1"/>
      <protection locked="0"/>
    </xf>
    <xf numFmtId="165" fontId="9" fillId="3" borderId="3" xfId="8" applyNumberFormat="1" applyFont="1" applyFill="1" applyBorder="1" applyAlignment="1" applyProtection="1">
      <alignment horizontal="right" wrapText="1"/>
      <protection locked="0"/>
    </xf>
    <xf numFmtId="0" fontId="9" fillId="0" borderId="3" xfId="13" applyFont="1" applyFill="1" applyBorder="1" applyAlignment="1" applyProtection="1">
      <alignment horizontal="left" vertical="center" wrapText="1"/>
      <protection locked="0"/>
    </xf>
    <xf numFmtId="165" fontId="9" fillId="4" borderId="3" xfId="8" applyNumberFormat="1" applyFont="1" applyFill="1" applyBorder="1" applyAlignment="1" applyProtection="1">
      <alignment horizontal="right" wrapText="1"/>
      <protection locked="0"/>
    </xf>
    <xf numFmtId="0" fontId="10" fillId="0" borderId="3" xfId="13" applyFont="1" applyFill="1" applyBorder="1" applyAlignment="1" applyProtection="1">
      <alignment wrapText="1"/>
      <protection locked="0"/>
    </xf>
    <xf numFmtId="0" fontId="4" fillId="0" borderId="20" xfId="0" applyFont="1" applyBorder="1" applyAlignment="1">
      <alignment horizontal="center" vertical="center"/>
    </xf>
    <xf numFmtId="0" fontId="4" fillId="0" borderId="21" xfId="0" applyFont="1" applyBorder="1" applyAlignment="1">
      <alignment horizontal="center" vertical="center"/>
    </xf>
    <xf numFmtId="0" fontId="4" fillId="0" borderId="22" xfId="0" applyFont="1" applyBorder="1" applyAlignment="1">
      <alignment horizontal="center" vertical="center"/>
    </xf>
    <xf numFmtId="0" fontId="7" fillId="0" borderId="0" xfId="11" applyFont="1" applyFill="1" applyBorder="1" applyAlignment="1" applyProtection="1">
      <alignment vertical="center"/>
    </xf>
    <xf numFmtId="0" fontId="4" fillId="0" borderId="22" xfId="0" applyFont="1" applyBorder="1" applyAlignment="1">
      <alignment vertical="center"/>
    </xf>
    <xf numFmtId="0" fontId="9" fillId="0" borderId="22" xfId="0" applyFont="1" applyBorder="1" applyAlignment="1">
      <alignment horizontal="right" vertical="center" wrapText="1"/>
    </xf>
    <xf numFmtId="0" fontId="9" fillId="0" borderId="22" xfId="0" applyFont="1" applyFill="1" applyBorder="1" applyAlignment="1">
      <alignment horizontal="center" vertical="center" wrapText="1"/>
    </xf>
    <xf numFmtId="0" fontId="9" fillId="0" borderId="22" xfId="0" applyFont="1" applyFill="1" applyBorder="1" applyAlignment="1">
      <alignment horizontal="right" vertical="center" wrapText="1"/>
    </xf>
    <xf numFmtId="0" fontId="9" fillId="2" borderId="22" xfId="0" applyFont="1" applyFill="1" applyBorder="1" applyAlignment="1">
      <alignment horizontal="right" vertical="center"/>
    </xf>
    <xf numFmtId="0" fontId="9" fillId="2" borderId="25" xfId="0" applyFont="1" applyFill="1" applyBorder="1" applyAlignment="1">
      <alignment horizontal="right" vertical="center"/>
    </xf>
    <xf numFmtId="0" fontId="20" fillId="0" borderId="19" xfId="0" applyFont="1" applyFill="1" applyBorder="1" applyAlignment="1">
      <alignment horizontal="left" vertical="center" indent="1"/>
    </xf>
    <xf numFmtId="0" fontId="20" fillId="0" borderId="20" xfId="0" applyFont="1" applyFill="1" applyBorder="1" applyAlignment="1">
      <alignment horizontal="left" vertical="center"/>
    </xf>
    <xf numFmtId="0" fontId="20" fillId="0" borderId="22" xfId="0" applyFont="1" applyFill="1" applyBorder="1" applyAlignment="1">
      <alignment horizontal="left" vertical="center" indent="1"/>
    </xf>
    <xf numFmtId="0" fontId="20" fillId="0" borderId="23" xfId="0" applyFont="1" applyFill="1" applyBorder="1" applyAlignment="1">
      <alignment horizontal="center" vertical="center" wrapText="1"/>
    </xf>
    <xf numFmtId="0" fontId="20" fillId="0" borderId="22" xfId="0" applyFont="1" applyFill="1" applyBorder="1" applyAlignment="1">
      <alignment horizontal="left" indent="1"/>
    </xf>
    <xf numFmtId="0" fontId="20" fillId="0" borderId="25" xfId="0" applyFont="1" applyFill="1" applyBorder="1" applyAlignment="1">
      <alignment horizontal="left" vertical="center" indent="1"/>
    </xf>
    <xf numFmtId="0" fontId="21" fillId="0" borderId="26" xfId="0" applyFont="1" applyFill="1" applyBorder="1" applyAlignment="1"/>
    <xf numFmtId="0" fontId="4" fillId="0" borderId="60" xfId="0" applyFont="1" applyBorder="1"/>
    <xf numFmtId="0" fontId="22" fillId="0" borderId="25" xfId="0" applyFont="1" applyBorder="1" applyAlignment="1">
      <alignment horizontal="center" vertical="center" wrapText="1"/>
    </xf>
    <xf numFmtId="0" fontId="22" fillId="0" borderId="26" xfId="0" applyFont="1" applyBorder="1" applyAlignment="1">
      <alignment vertical="center" wrapText="1"/>
    </xf>
    <xf numFmtId="0" fontId="4" fillId="0" borderId="61" xfId="0" applyFont="1" applyBorder="1"/>
    <xf numFmtId="0" fontId="7" fillId="0" borderId="19" xfId="9" applyFont="1" applyFill="1" applyBorder="1" applyAlignment="1" applyProtection="1">
      <alignment horizontal="center" vertical="center"/>
      <protection locked="0"/>
    </xf>
    <xf numFmtId="0" fontId="15" fillId="3" borderId="5" xfId="9" applyFont="1" applyFill="1" applyBorder="1" applyAlignment="1" applyProtection="1">
      <alignment horizontal="center" vertical="center" wrapText="1"/>
      <protection locked="0"/>
    </xf>
    <xf numFmtId="164" fontId="7" fillId="3" borderId="21" xfId="2" applyNumberFormat="1" applyFont="1" applyFill="1" applyBorder="1" applyAlignment="1" applyProtection="1">
      <alignment horizontal="center" vertical="center"/>
      <protection locked="0"/>
    </xf>
    <xf numFmtId="0" fontId="7" fillId="0" borderId="22" xfId="9" applyFont="1" applyFill="1" applyBorder="1" applyAlignment="1" applyProtection="1">
      <alignment horizontal="center" vertical="center"/>
      <protection locked="0"/>
    </xf>
    <xf numFmtId="0" fontId="7" fillId="0" borderId="0" xfId="13" applyFont="1" applyBorder="1" applyAlignment="1" applyProtection="1">
      <alignment wrapText="1"/>
      <protection locked="0"/>
    </xf>
    <xf numFmtId="0" fontId="7" fillId="0" borderId="22" xfId="9" applyFont="1" applyFill="1" applyBorder="1" applyAlignment="1" applyProtection="1">
      <alignment horizontal="center" vertical="center" wrapText="1"/>
      <protection locked="0"/>
    </xf>
    <xf numFmtId="0" fontId="7" fillId="0" borderId="25" xfId="9" applyFont="1" applyFill="1" applyBorder="1" applyAlignment="1" applyProtection="1">
      <alignment horizontal="center" vertical="center" wrapText="1"/>
      <protection locked="0"/>
    </xf>
    <xf numFmtId="0" fontId="15" fillId="36" borderId="26" xfId="13" applyFont="1" applyFill="1" applyBorder="1" applyAlignment="1" applyProtection="1">
      <alignment vertical="center" wrapText="1"/>
      <protection locked="0"/>
    </xf>
    <xf numFmtId="0" fontId="25" fillId="0" borderId="22" xfId="0" applyFont="1" applyBorder="1" applyAlignment="1">
      <alignment horizontal="center"/>
    </xf>
    <xf numFmtId="167" fontId="25" fillId="0" borderId="69" xfId="0" applyNumberFormat="1" applyFont="1" applyBorder="1" applyAlignment="1">
      <alignment horizontal="center"/>
    </xf>
    <xf numFmtId="167" fontId="25" fillId="0" borderId="67" xfId="0" applyNumberFormat="1" applyFont="1" applyBorder="1" applyAlignment="1">
      <alignment horizontal="center"/>
    </xf>
    <xf numFmtId="167" fontId="19" fillId="0" borderId="67" xfId="0" applyNumberFormat="1" applyFont="1" applyBorder="1" applyAlignment="1">
      <alignment horizontal="center"/>
    </xf>
    <xf numFmtId="167" fontId="25" fillId="0" borderId="70" xfId="0" applyNumberFormat="1" applyFont="1" applyBorder="1" applyAlignment="1">
      <alignment horizontal="center"/>
    </xf>
    <xf numFmtId="167" fontId="24" fillId="36" borderId="62" xfId="0" applyNumberFormat="1" applyFont="1" applyFill="1" applyBorder="1" applyAlignment="1">
      <alignment horizontal="center"/>
    </xf>
    <xf numFmtId="167" fontId="25" fillId="0" borderId="66" xfId="0" applyNumberFormat="1" applyFont="1" applyBorder="1" applyAlignment="1">
      <alignment horizontal="center"/>
    </xf>
    <xf numFmtId="167" fontId="25" fillId="0" borderId="71" xfId="0" applyNumberFormat="1" applyFont="1" applyBorder="1" applyAlignment="1">
      <alignment horizontal="center"/>
    </xf>
    <xf numFmtId="0" fontId="25" fillId="0" borderId="25" xfId="0" applyFont="1" applyBorder="1" applyAlignment="1">
      <alignment horizontal="center"/>
    </xf>
    <xf numFmtId="0" fontId="24" fillId="36" borderId="63" xfId="0" applyFont="1" applyFill="1" applyBorder="1" applyAlignment="1">
      <alignment wrapText="1"/>
    </xf>
    <xf numFmtId="167" fontId="24" fillId="36" borderId="65" xfId="0" applyNumberFormat="1" applyFont="1" applyFill="1" applyBorder="1" applyAlignment="1">
      <alignment horizontal="center"/>
    </xf>
    <xf numFmtId="0" fontId="4" fillId="0" borderId="4" xfId="0" applyFont="1" applyFill="1" applyBorder="1" applyAlignment="1">
      <alignment horizontal="center" vertical="center" wrapText="1"/>
    </xf>
    <xf numFmtId="0" fontId="4" fillId="0" borderId="5" xfId="0" applyFont="1" applyFill="1" applyBorder="1" applyAlignment="1">
      <alignment horizontal="center" vertical="center" wrapText="1"/>
    </xf>
    <xf numFmtId="0" fontId="4" fillId="0" borderId="68" xfId="0" applyFont="1" applyFill="1" applyBorder="1" applyAlignment="1">
      <alignment horizontal="center" vertical="center" wrapText="1"/>
    </xf>
    <xf numFmtId="0" fontId="0" fillId="0" borderId="0" xfId="0" applyFont="1" applyFill="1"/>
    <xf numFmtId="0" fontId="4" fillId="0" borderId="72" xfId="0" applyFont="1" applyBorder="1"/>
    <xf numFmtId="0" fontId="4" fillId="0" borderId="20" xfId="0" applyFont="1" applyBorder="1"/>
    <xf numFmtId="0" fontId="4" fillId="0" borderId="25" xfId="0" applyFont="1" applyBorder="1"/>
    <xf numFmtId="0" fontId="7" fillId="3" borderId="23" xfId="13" applyFont="1" applyFill="1" applyBorder="1" applyAlignment="1" applyProtection="1">
      <alignment horizontal="left" vertical="center"/>
      <protection locked="0"/>
    </xf>
    <xf numFmtId="0" fontId="12" fillId="0" borderId="0" xfId="0" applyFont="1" applyAlignment="1"/>
    <xf numFmtId="0" fontId="7" fillId="3" borderId="22" xfId="5" applyFont="1" applyFill="1" applyBorder="1" applyAlignment="1" applyProtection="1">
      <alignment horizontal="right" vertical="center"/>
      <protection locked="0"/>
    </xf>
    <xf numFmtId="0" fontId="15" fillId="3" borderId="26" xfId="16" applyFont="1" applyFill="1" applyBorder="1" applyAlignment="1" applyProtection="1">
      <protection locked="0"/>
    </xf>
    <xf numFmtId="0" fontId="4" fillId="0" borderId="20" xfId="0" applyFont="1" applyBorder="1" applyAlignment="1">
      <alignment wrapText="1"/>
    </xf>
    <xf numFmtId="0" fontId="6" fillId="0" borderId="26" xfId="0" applyFont="1" applyBorder="1"/>
    <xf numFmtId="0" fontId="9" fillId="3" borderId="22" xfId="5" applyFont="1" applyFill="1" applyBorder="1" applyAlignment="1" applyProtection="1">
      <alignment horizontal="left" vertical="center"/>
      <protection locked="0"/>
    </xf>
    <xf numFmtId="0" fontId="9" fillId="3" borderId="23" xfId="13" applyFont="1" applyFill="1" applyBorder="1" applyAlignment="1" applyProtection="1">
      <alignment horizontal="center" vertical="center" wrapText="1"/>
      <protection locked="0"/>
    </xf>
    <xf numFmtId="0" fontId="9" fillId="3" borderId="22" xfId="5" applyFont="1" applyFill="1" applyBorder="1" applyAlignment="1" applyProtection="1">
      <alignment horizontal="right" vertical="center"/>
      <protection locked="0"/>
    </xf>
    <xf numFmtId="3" fontId="9" fillId="36" borderId="23" xfId="5" applyNumberFormat="1" applyFont="1" applyFill="1" applyBorder="1" applyProtection="1">
      <protection locked="0"/>
    </xf>
    <xf numFmtId="0" fontId="9" fillId="3" borderId="25" xfId="9" applyFont="1" applyFill="1" applyBorder="1" applyAlignment="1" applyProtection="1">
      <alignment horizontal="right" vertical="center"/>
      <protection locked="0"/>
    </xf>
    <xf numFmtId="0" fontId="10" fillId="3" borderId="26" xfId="16" applyFont="1" applyFill="1" applyBorder="1" applyAlignment="1" applyProtection="1">
      <protection locked="0"/>
    </xf>
    <xf numFmtId="3" fontId="10" fillId="36" borderId="26" xfId="16" applyNumberFormat="1" applyFont="1" applyFill="1" applyBorder="1" applyAlignment="1" applyProtection="1">
      <protection locked="0"/>
    </xf>
    <xf numFmtId="164" fontId="10" fillId="36" borderId="27" xfId="1" applyNumberFormat="1" applyFont="1" applyFill="1" applyBorder="1" applyAlignment="1" applyProtection="1">
      <protection locked="0"/>
    </xf>
    <xf numFmtId="0" fontId="4" fillId="0" borderId="60" xfId="0" applyFont="1" applyBorder="1" applyAlignment="1">
      <alignment horizontal="center"/>
    </xf>
    <xf numFmtId="0" fontId="4" fillId="0" borderId="61" xfId="0" applyFont="1" applyBorder="1" applyAlignment="1">
      <alignment horizontal="center"/>
    </xf>
    <xf numFmtId="0" fontId="4" fillId="0" borderId="20" xfId="0" applyFont="1" applyBorder="1" applyAlignment="1">
      <alignment horizontal="center"/>
    </xf>
    <xf numFmtId="0" fontId="4" fillId="0" borderId="21" xfId="0" applyFont="1" applyBorder="1" applyAlignment="1">
      <alignment horizontal="center"/>
    </xf>
    <xf numFmtId="0" fontId="7" fillId="3" borderId="3" xfId="13" applyFont="1" applyFill="1" applyBorder="1" applyAlignment="1" applyProtection="1">
      <alignment horizontal="left" vertical="center"/>
      <protection locked="0"/>
    </xf>
    <xf numFmtId="0" fontId="7" fillId="3" borderId="3" xfId="13" applyFont="1" applyFill="1" applyBorder="1" applyAlignment="1" applyProtection="1">
      <alignment horizontal="left" vertical="center" wrapText="1" indent="3"/>
      <protection locked="0"/>
    </xf>
    <xf numFmtId="0" fontId="4" fillId="0" borderId="23" xfId="0" applyFont="1" applyBorder="1" applyAlignment="1">
      <alignment horizontal="center" vertical="center"/>
    </xf>
    <xf numFmtId="0" fontId="0" fillId="0" borderId="0" xfId="0" applyAlignment="1"/>
    <xf numFmtId="0" fontId="1" fillId="0" borderId="0" xfId="0" applyFont="1"/>
    <xf numFmtId="0" fontId="9" fillId="3" borderId="3" xfId="20960" applyFont="1" applyFill="1" applyBorder="1" applyAlignment="1" applyProtection="1">
      <alignment horizontal="left" wrapText="1" indent="1"/>
    </xf>
    <xf numFmtId="0" fontId="9" fillId="0" borderId="3" xfId="20960" applyFont="1" applyFill="1" applyBorder="1" applyAlignment="1" applyProtection="1">
      <alignment horizontal="left" wrapText="1" indent="1"/>
    </xf>
    <xf numFmtId="0" fontId="105" fillId="0" borderId="3" xfId="20960" applyFont="1" applyFill="1" applyBorder="1" applyAlignment="1" applyProtection="1">
      <alignment horizontal="center" vertical="center"/>
    </xf>
    <xf numFmtId="0" fontId="106" fillId="0" borderId="0" xfId="0" applyFont="1" applyBorder="1" applyAlignment="1">
      <alignment wrapText="1"/>
    </xf>
    <xf numFmtId="0" fontId="9" fillId="0" borderId="2" xfId="20960" applyFont="1" applyFill="1" applyBorder="1" applyAlignment="1" applyProtection="1">
      <alignment horizontal="left" wrapText="1" indent="1"/>
    </xf>
    <xf numFmtId="0" fontId="15" fillId="0" borderId="20" xfId="11" applyFont="1" applyFill="1" applyBorder="1" applyAlignment="1" applyProtection="1">
      <alignment horizontal="center" vertical="center"/>
    </xf>
    <xf numFmtId="0" fontId="9" fillId="0" borderId="0" xfId="11" applyFont="1" applyFill="1" applyBorder="1" applyAlignment="1" applyProtection="1">
      <alignment horizontal="left"/>
    </xf>
    <xf numFmtId="0" fontId="18" fillId="0" borderId="0" xfId="11" applyFont="1" applyFill="1" applyBorder="1" applyAlignment="1" applyProtection="1">
      <alignment horizontal="right"/>
    </xf>
    <xf numFmtId="0" fontId="0" fillId="0" borderId="19" xfId="0" applyBorder="1" applyAlignment="1">
      <alignment horizontal="center" vertical="center"/>
    </xf>
    <xf numFmtId="0" fontId="6" fillId="36" borderId="31" xfId="0" applyFont="1" applyFill="1" applyBorder="1" applyAlignment="1">
      <alignment wrapText="1"/>
    </xf>
    <xf numFmtId="0" fontId="4" fillId="0" borderId="9" xfId="0" applyFont="1" applyFill="1" applyBorder="1" applyAlignment="1">
      <alignment vertical="center" wrapText="1"/>
    </xf>
    <xf numFmtId="0" fontId="6" fillId="36" borderId="9" xfId="0" applyFont="1" applyFill="1" applyBorder="1" applyAlignment="1">
      <alignment wrapText="1"/>
    </xf>
    <xf numFmtId="0" fontId="6" fillId="36" borderId="77" xfId="0" applyFont="1" applyFill="1" applyBorder="1" applyAlignment="1">
      <alignment wrapText="1"/>
    </xf>
    <xf numFmtId="0" fontId="15" fillId="0" borderId="0" xfId="11" applyFont="1" applyFill="1" applyBorder="1" applyAlignment="1" applyProtection="1">
      <alignment horizontal="center" vertical="center" wrapText="1"/>
    </xf>
    <xf numFmtId="0" fontId="4" fillId="0" borderId="22" xfId="0" applyFont="1" applyBorder="1" applyAlignment="1">
      <alignment horizontal="center" vertical="center" wrapText="1"/>
    </xf>
    <xf numFmtId="0" fontId="4" fillId="0" borderId="9" xfId="0" applyFont="1" applyFill="1" applyBorder="1" applyAlignment="1"/>
    <xf numFmtId="0" fontId="4" fillId="0" borderId="9" xfId="0" applyFont="1" applyBorder="1" applyAlignment="1">
      <alignment wrapText="1"/>
    </xf>
    <xf numFmtId="0" fontId="4" fillId="0" borderId="25" xfId="0" applyFont="1" applyBorder="1" applyAlignment="1">
      <alignment horizontal="center" vertical="center" wrapText="1"/>
    </xf>
    <xf numFmtId="0" fontId="4" fillId="0" borderId="9" xfId="0" applyFont="1" applyFill="1" applyBorder="1" applyAlignment="1">
      <alignment vertical="center"/>
    </xf>
    <xf numFmtId="0" fontId="10" fillId="0" borderId="0" xfId="11" applyFont="1" applyFill="1" applyBorder="1" applyAlignment="1" applyProtection="1">
      <alignment horizontal="center"/>
    </xf>
    <xf numFmtId="0" fontId="4" fillId="0" borderId="6" xfId="0" applyFont="1" applyFill="1" applyBorder="1" applyAlignment="1">
      <alignment horizontal="center" vertical="center" wrapText="1"/>
    </xf>
    <xf numFmtId="0" fontId="18" fillId="0" borderId="0" xfId="0" applyFont="1" applyFill="1" applyBorder="1" applyAlignment="1" applyProtection="1">
      <alignment horizontal="right"/>
      <protection locked="0"/>
    </xf>
    <xf numFmtId="0" fontId="0" fillId="0" borderId="0" xfId="0" applyAlignment="1">
      <alignment horizontal="left" indent="1"/>
    </xf>
    <xf numFmtId="0" fontId="12" fillId="0" borderId="0" xfId="0" applyFont="1" applyAlignment="1">
      <alignment horizontal="left" indent="1"/>
    </xf>
    <xf numFmtId="0" fontId="10" fillId="0" borderId="1" xfId="0" applyFont="1" applyBorder="1" applyAlignment="1">
      <alignment horizontal="center"/>
    </xf>
    <xf numFmtId="0" fontId="15" fillId="0" borderId="1" xfId="0" applyFont="1" applyBorder="1" applyAlignment="1">
      <alignment horizontal="center" vertical="center"/>
    </xf>
    <xf numFmtId="0" fontId="6" fillId="0" borderId="1" xfId="0" applyFont="1" applyBorder="1" applyAlignment="1">
      <alignment horizontal="center" vertical="center"/>
    </xf>
    <xf numFmtId="0" fontId="4" fillId="0" borderId="78" xfId="0" applyFont="1" applyBorder="1" applyAlignment="1">
      <alignment vertical="center" wrapText="1"/>
    </xf>
    <xf numFmtId="0" fontId="6" fillId="0" borderId="7" xfId="0" applyFont="1" applyBorder="1" applyAlignment="1">
      <alignment vertical="center" wrapText="1"/>
    </xf>
    <xf numFmtId="0" fontId="4" fillId="0" borderId="1" xfId="0" applyFont="1" applyBorder="1"/>
    <xf numFmtId="0" fontId="6" fillId="0" borderId="1" xfId="0" applyFont="1" applyBorder="1" applyAlignment="1">
      <alignment horizontal="center"/>
    </xf>
    <xf numFmtId="0" fontId="18" fillId="0" borderId="1" xfId="0" applyFont="1" applyFill="1" applyBorder="1" applyAlignment="1">
      <alignment horizontal="center"/>
    </xf>
    <xf numFmtId="0" fontId="9" fillId="0" borderId="0" xfId="0" applyFont="1" applyFill="1" applyBorder="1" applyAlignment="1">
      <alignment horizontal="center"/>
    </xf>
    <xf numFmtId="0" fontId="9" fillId="0" borderId="0" xfId="0" applyFont="1" applyFill="1" applyAlignment="1">
      <alignment horizontal="center"/>
    </xf>
    <xf numFmtId="0" fontId="18" fillId="0" borderId="0" xfId="0" applyFont="1" applyFill="1" applyAlignment="1">
      <alignment horizontal="center"/>
    </xf>
    <xf numFmtId="0" fontId="4" fillId="0" borderId="22" xfId="0" applyFont="1" applyFill="1" applyBorder="1" applyAlignment="1">
      <alignment horizontal="center" vertical="center"/>
    </xf>
    <xf numFmtId="0" fontId="15" fillId="0" borderId="10" xfId="0" applyNumberFormat="1" applyFont="1" applyFill="1" applyBorder="1" applyAlignment="1">
      <alignment vertical="center" wrapText="1"/>
    </xf>
    <xf numFmtId="0" fontId="7" fillId="0" borderId="10" xfId="0" applyNumberFormat="1" applyFont="1" applyFill="1" applyBorder="1" applyAlignment="1">
      <alignment horizontal="left" vertical="center" wrapText="1"/>
    </xf>
    <xf numFmtId="0" fontId="18" fillId="0" borderId="10" xfId="0" applyFont="1" applyFill="1" applyBorder="1" applyAlignment="1" applyProtection="1">
      <alignment horizontal="left" vertical="center" indent="1"/>
      <protection locked="0"/>
    </xf>
    <xf numFmtId="0" fontId="18" fillId="0" borderId="10" xfId="0" applyFont="1" applyFill="1" applyBorder="1" applyAlignment="1" applyProtection="1">
      <alignment horizontal="left" vertical="center"/>
      <protection locked="0"/>
    </xf>
    <xf numFmtId="0" fontId="4" fillId="0" borderId="25" xfId="0" applyFont="1" applyFill="1" applyBorder="1" applyAlignment="1">
      <alignment horizontal="center" vertical="center"/>
    </xf>
    <xf numFmtId="0" fontId="15" fillId="0" borderId="29" xfId="0" applyNumberFormat="1" applyFont="1" applyFill="1" applyBorder="1" applyAlignment="1">
      <alignment vertical="center" wrapText="1"/>
    </xf>
    <xf numFmtId="0" fontId="108" fillId="0" borderId="0" xfId="0" applyFont="1" applyFill="1" applyBorder="1" applyAlignment="1"/>
    <xf numFmtId="49" fontId="108" fillId="0" borderId="3" xfId="0" applyNumberFormat="1" applyFont="1" applyFill="1" applyBorder="1" applyAlignment="1">
      <alignment horizontal="right" vertical="center"/>
    </xf>
    <xf numFmtId="49" fontId="108" fillId="0" borderId="7" xfId="0" applyNumberFormat="1" applyFont="1" applyFill="1" applyBorder="1" applyAlignment="1">
      <alignment horizontal="right" vertical="center"/>
    </xf>
    <xf numFmtId="49" fontId="108" fillId="0" borderId="85" xfId="0" applyNumberFormat="1" applyFont="1" applyFill="1" applyBorder="1" applyAlignment="1">
      <alignment horizontal="right" vertical="center"/>
    </xf>
    <xf numFmtId="49" fontId="108" fillId="0" borderId="88" xfId="0" applyNumberFormat="1" applyFont="1" applyFill="1" applyBorder="1" applyAlignment="1">
      <alignment horizontal="right" vertical="center"/>
    </xf>
    <xf numFmtId="49" fontId="108" fillId="0" borderId="93" xfId="0" applyNumberFormat="1" applyFont="1" applyFill="1" applyBorder="1" applyAlignment="1">
      <alignment horizontal="right" vertical="center"/>
    </xf>
    <xf numFmtId="0" fontId="108" fillId="0" borderId="0" xfId="0" applyFont="1" applyFill="1" applyBorder="1" applyAlignment="1">
      <alignment horizontal="left"/>
    </xf>
    <xf numFmtId="0" fontId="108" fillId="0" borderId="93" xfId="0" applyNumberFormat="1" applyFont="1" applyFill="1" applyBorder="1" applyAlignment="1">
      <alignment horizontal="right" vertical="center"/>
    </xf>
    <xf numFmtId="49" fontId="108" fillId="0" borderId="0" xfId="0" applyNumberFormat="1" applyFont="1" applyFill="1" applyBorder="1" applyAlignment="1">
      <alignment horizontal="right" vertical="center"/>
    </xf>
    <xf numFmtId="0" fontId="108" fillId="0" borderId="0" xfId="0" applyFont="1" applyFill="1" applyBorder="1" applyAlignment="1">
      <alignment vertical="center" wrapText="1"/>
    </xf>
    <xf numFmtId="0" fontId="108" fillId="0" borderId="0" xfId="0" applyFont="1" applyFill="1" applyBorder="1" applyAlignment="1">
      <alignment horizontal="left" vertical="center" wrapText="1"/>
    </xf>
    <xf numFmtId="0" fontId="9" fillId="0" borderId="0" xfId="0" applyFont="1" applyBorder="1" applyAlignment="1">
      <alignment horizontal="left" wrapText="1"/>
    </xf>
    <xf numFmtId="0" fontId="9" fillId="0" borderId="1" xfId="11" applyFont="1" applyFill="1" applyBorder="1" applyAlignment="1" applyProtection="1"/>
    <xf numFmtId="0" fontId="15" fillId="0" borderId="1" xfId="11" applyFont="1" applyFill="1" applyBorder="1" applyAlignment="1" applyProtection="1">
      <alignment horizontal="left" vertical="center"/>
    </xf>
    <xf numFmtId="0" fontId="7" fillId="3" borderId="3" xfId="20960" applyFont="1" applyFill="1" applyBorder="1" applyAlignment="1" applyProtection="1">
      <alignment horizontal="right" indent="1"/>
    </xf>
    <xf numFmtId="0" fontId="7" fillId="3" borderId="2" xfId="20960" applyFont="1" applyFill="1" applyBorder="1" applyAlignment="1" applyProtection="1">
      <alignment horizontal="right" indent="1"/>
    </xf>
    <xf numFmtId="0" fontId="7" fillId="0" borderId="3" xfId="0" applyFont="1" applyFill="1" applyBorder="1" applyAlignment="1">
      <alignment vertical="center" wrapText="1"/>
    </xf>
    <xf numFmtId="167" fontId="18" fillId="77" borderId="67" xfId="0" applyNumberFormat="1" applyFont="1" applyFill="1" applyBorder="1" applyAlignment="1">
      <alignment horizontal="center"/>
    </xf>
    <xf numFmtId="193" fontId="9" fillId="2" borderId="3" xfId="0" applyNumberFormat="1" applyFont="1" applyFill="1" applyBorder="1" applyAlignment="1" applyProtection="1">
      <alignment vertical="center"/>
      <protection locked="0"/>
    </xf>
    <xf numFmtId="193" fontId="9" fillId="2" borderId="26" xfId="0" applyNumberFormat="1" applyFont="1" applyFill="1" applyBorder="1" applyAlignment="1" applyProtection="1">
      <alignment vertical="center"/>
      <protection locked="0"/>
    </xf>
    <xf numFmtId="193" fontId="9" fillId="0" borderId="3" xfId="7" applyNumberFormat="1" applyFont="1" applyFill="1" applyBorder="1" applyAlignment="1" applyProtection="1">
      <alignment horizontal="right"/>
    </xf>
    <xf numFmtId="193" fontId="9" fillId="36" borderId="3" xfId="7" applyNumberFormat="1" applyFont="1" applyFill="1" applyBorder="1" applyAlignment="1" applyProtection="1">
      <alignment horizontal="right"/>
    </xf>
    <xf numFmtId="193" fontId="9" fillId="0" borderId="10" xfId="0" applyNumberFormat="1" applyFont="1" applyFill="1" applyBorder="1" applyAlignment="1" applyProtection="1">
      <alignment horizontal="right"/>
    </xf>
    <xf numFmtId="193" fontId="9" fillId="0" borderId="3" xfId="0" applyNumberFormat="1" applyFont="1" applyFill="1" applyBorder="1" applyAlignment="1" applyProtection="1">
      <alignment horizontal="right"/>
    </xf>
    <xf numFmtId="193" fontId="9" fillId="36" borderId="23" xfId="0" applyNumberFormat="1" applyFont="1" applyFill="1" applyBorder="1" applyAlignment="1" applyProtection="1">
      <alignment horizontal="right"/>
    </xf>
    <xf numFmtId="193" fontId="9" fillId="0" borderId="3" xfId="7" applyNumberFormat="1" applyFont="1" applyFill="1" applyBorder="1" applyAlignment="1" applyProtection="1">
      <alignment horizontal="right"/>
      <protection locked="0"/>
    </xf>
    <xf numFmtId="193" fontId="9" fillId="0" borderId="10" xfId="0" applyNumberFormat="1" applyFont="1" applyFill="1" applyBorder="1" applyAlignment="1" applyProtection="1">
      <alignment horizontal="right"/>
      <protection locked="0"/>
    </xf>
    <xf numFmtId="193" fontId="9" fillId="0" borderId="3" xfId="0" applyNumberFormat="1" applyFont="1" applyFill="1" applyBorder="1" applyAlignment="1" applyProtection="1">
      <alignment horizontal="right"/>
      <protection locked="0"/>
    </xf>
    <xf numFmtId="193" fontId="9" fillId="0" borderId="23" xfId="0" applyNumberFormat="1" applyFont="1" applyFill="1" applyBorder="1" applyAlignment="1" applyProtection="1">
      <alignment horizontal="right"/>
    </xf>
    <xf numFmtId="193" fontId="9" fillId="36" borderId="26" xfId="7" applyNumberFormat="1" applyFont="1" applyFill="1" applyBorder="1" applyAlignment="1" applyProtection="1">
      <alignment horizontal="right"/>
    </xf>
    <xf numFmtId="193" fontId="9" fillId="36" borderId="27" xfId="0" applyNumberFormat="1" applyFont="1" applyFill="1" applyBorder="1" applyAlignment="1" applyProtection="1">
      <alignment horizontal="right"/>
    </xf>
    <xf numFmtId="193" fontId="21" fillId="0" borderId="3" xfId="0" applyNumberFormat="1" applyFont="1" applyFill="1" applyBorder="1" applyAlignment="1">
      <alignment horizontal="center"/>
    </xf>
    <xf numFmtId="193" fontId="21" fillId="0" borderId="23" xfId="0" applyNumberFormat="1" applyFont="1" applyFill="1" applyBorder="1" applyAlignment="1">
      <alignment horizontal="center"/>
    </xf>
    <xf numFmtId="193" fontId="9" fillId="36" borderId="3" xfId="0" applyNumberFormat="1" applyFont="1" applyFill="1" applyBorder="1" applyAlignment="1" applyProtection="1">
      <alignment horizontal="right"/>
    </xf>
    <xf numFmtId="193" fontId="9" fillId="0" borderId="26" xfId="0" applyNumberFormat="1" applyFont="1" applyFill="1" applyBorder="1" applyAlignment="1" applyProtection="1">
      <alignment horizontal="right"/>
    </xf>
    <xf numFmtId="193" fontId="9" fillId="36" borderId="26" xfId="0" applyNumberFormat="1" applyFont="1" applyFill="1" applyBorder="1" applyAlignment="1" applyProtection="1">
      <alignment horizontal="right"/>
    </xf>
    <xf numFmtId="3" fontId="23" fillId="36" borderId="26" xfId="0" applyNumberFormat="1" applyFont="1" applyFill="1" applyBorder="1" applyAlignment="1">
      <alignment vertical="center" wrapText="1"/>
    </xf>
    <xf numFmtId="3" fontId="23" fillId="36" borderId="27" xfId="0" applyNumberFormat="1" applyFont="1" applyFill="1" applyBorder="1" applyAlignment="1">
      <alignment vertical="center" wrapText="1"/>
    </xf>
    <xf numFmtId="193" fontId="0" fillId="36" borderId="21" xfId="0" applyNumberFormat="1" applyFill="1" applyBorder="1" applyAlignment="1">
      <alignment horizontal="center" vertical="center"/>
    </xf>
    <xf numFmtId="193" fontId="0" fillId="36" borderId="23" xfId="0" applyNumberFormat="1" applyFill="1" applyBorder="1" applyAlignment="1">
      <alignment horizontal="center" vertical="center" wrapText="1"/>
    </xf>
    <xf numFmtId="193" fontId="0" fillId="36" borderId="27" xfId="0" applyNumberFormat="1" applyFill="1" applyBorder="1" applyAlignment="1">
      <alignment horizontal="center" vertical="center" wrapText="1"/>
    </xf>
    <xf numFmtId="193" fontId="4" fillId="0" borderId="3" xfId="0" applyNumberFormat="1" applyFont="1" applyBorder="1" applyAlignment="1"/>
    <xf numFmtId="193" fontId="4" fillId="36" borderId="26" xfId="0" applyNumberFormat="1" applyFont="1" applyFill="1" applyBorder="1"/>
    <xf numFmtId="193" fontId="4" fillId="0" borderId="22" xfId="0" applyNumberFormat="1" applyFont="1" applyBorder="1" applyAlignment="1"/>
    <xf numFmtId="193" fontId="4" fillId="0" borderId="23" xfId="0" applyNumberFormat="1" applyFont="1" applyBorder="1" applyAlignment="1"/>
    <xf numFmtId="193" fontId="4" fillId="36" borderId="57" xfId="0" applyNumberFormat="1" applyFont="1" applyFill="1" applyBorder="1" applyAlignment="1"/>
    <xf numFmtId="193" fontId="4" fillId="36" borderId="25" xfId="0" applyNumberFormat="1" applyFont="1" applyFill="1" applyBorder="1"/>
    <xf numFmtId="193" fontId="4" fillId="36" borderId="27" xfId="0" applyNumberFormat="1" applyFont="1" applyFill="1" applyBorder="1"/>
    <xf numFmtId="193" fontId="4" fillId="36" borderId="58" xfId="0" applyNumberFormat="1" applyFont="1" applyFill="1" applyBorder="1"/>
    <xf numFmtId="193" fontId="4" fillId="0" borderId="3" xfId="0" applyNumberFormat="1" applyFont="1" applyBorder="1"/>
    <xf numFmtId="193" fontId="4" fillId="0" borderId="3" xfId="0" applyNumberFormat="1" applyFont="1" applyFill="1" applyBorder="1"/>
    <xf numFmtId="193" fontId="9" fillId="36" borderId="3" xfId="5" applyNumberFormat="1" applyFont="1" applyFill="1" applyBorder="1" applyProtection="1">
      <protection locked="0"/>
    </xf>
    <xf numFmtId="193" fontId="9" fillId="3" borderId="3" xfId="5" applyNumberFormat="1" applyFont="1" applyFill="1" applyBorder="1" applyProtection="1">
      <protection locked="0"/>
    </xf>
    <xf numFmtId="193" fontId="10" fillId="36" borderId="26" xfId="16" applyNumberFormat="1" applyFont="1" applyFill="1" applyBorder="1" applyAlignment="1" applyProtection="1">
      <protection locked="0"/>
    </xf>
    <xf numFmtId="193" fontId="9" fillId="36" borderId="3" xfId="1" applyNumberFormat="1" applyFont="1" applyFill="1" applyBorder="1" applyProtection="1">
      <protection locked="0"/>
    </xf>
    <xf numFmtId="193" fontId="9" fillId="0" borderId="3" xfId="1" applyNumberFormat="1" applyFont="1" applyFill="1" applyBorder="1" applyProtection="1">
      <protection locked="0"/>
    </xf>
    <xf numFmtId="193" fontId="10" fillId="36" borderId="26" xfId="1" applyNumberFormat="1" applyFont="1" applyFill="1" applyBorder="1" applyAlignment="1" applyProtection="1">
      <protection locked="0"/>
    </xf>
    <xf numFmtId="193" fontId="9" fillId="3" borderId="26" xfId="5" applyNumberFormat="1" applyFont="1" applyFill="1" applyBorder="1" applyProtection="1">
      <protection locked="0"/>
    </xf>
    <xf numFmtId="193" fontId="25" fillId="0" borderId="0" xfId="0" applyNumberFormat="1" applyFont="1"/>
    <xf numFmtId="0" fontId="4" fillId="0" borderId="30" xfId="0" applyFont="1" applyBorder="1" applyAlignment="1">
      <alignment horizontal="center" vertical="center"/>
    </xf>
    <xf numFmtId="193" fontId="4" fillId="0" borderId="8" xfId="0" applyNumberFormat="1" applyFont="1" applyBorder="1" applyAlignment="1"/>
    <xf numFmtId="0" fontId="4" fillId="0" borderId="30" xfId="0" applyFont="1" applyBorder="1" applyAlignment="1">
      <alignment wrapText="1"/>
    </xf>
    <xf numFmtId="193" fontId="4" fillId="0" borderId="8" xfId="0" applyNumberFormat="1" applyFont="1" applyBorder="1"/>
    <xf numFmtId="193" fontId="4" fillId="0" borderId="24" xfId="0" applyNumberFormat="1" applyFont="1" applyBorder="1" applyAlignment="1"/>
    <xf numFmtId="193" fontId="4" fillId="0" borderId="24" xfId="0" applyNumberFormat="1" applyFont="1" applyBorder="1" applyAlignment="1">
      <alignment wrapText="1"/>
    </xf>
    <xf numFmtId="0" fontId="4" fillId="0" borderId="3" xfId="0" applyFont="1" applyFill="1" applyBorder="1" applyAlignment="1">
      <alignment horizontal="center" vertical="center" wrapText="1"/>
    </xf>
    <xf numFmtId="0" fontId="6" fillId="0" borderId="0" xfId="0" applyFont="1" applyFill="1" applyAlignment="1">
      <alignment horizontal="center"/>
    </xf>
    <xf numFmtId="9" fontId="109" fillId="0" borderId="3" xfId="0" applyNumberFormat="1" applyFont="1" applyFill="1" applyBorder="1" applyAlignment="1">
      <alignment horizontal="center" vertical="center"/>
    </xf>
    <xf numFmtId="0" fontId="6" fillId="0" borderId="0" xfId="0" applyFont="1" applyFill="1" applyBorder="1" applyAlignment="1">
      <alignment horizontal="center" wrapText="1"/>
    </xf>
    <xf numFmtId="0" fontId="6" fillId="0" borderId="0" xfId="0" applyFont="1" applyFill="1" applyAlignment="1">
      <alignment horizontal="center" wrapText="1"/>
    </xf>
    <xf numFmtId="0" fontId="7" fillId="0" borderId="3" xfId="13" applyFont="1" applyFill="1" applyBorder="1" applyAlignment="1" applyProtection="1">
      <alignment horizontal="center" vertical="center" wrapText="1"/>
      <protection locked="0"/>
    </xf>
    <xf numFmtId="167" fontId="4" fillId="0" borderId="23" xfId="0" applyNumberFormat="1" applyFont="1" applyBorder="1" applyAlignment="1"/>
    <xf numFmtId="167" fontId="6" fillId="36" borderId="26" xfId="0" applyNumberFormat="1" applyFont="1" applyFill="1" applyBorder="1" applyAlignment="1">
      <alignment horizontal="center" vertical="center"/>
    </xf>
    <xf numFmtId="0" fontId="7" fillId="0" borderId="3" xfId="0" applyFont="1" applyFill="1" applyBorder="1" applyAlignment="1">
      <alignment horizontal="left" vertical="center" wrapText="1"/>
    </xf>
    <xf numFmtId="0" fontId="9" fillId="0" borderId="19" xfId="0" applyFont="1" applyFill="1" applyBorder="1" applyAlignment="1">
      <alignment horizontal="right" vertical="center" wrapText="1"/>
    </xf>
    <xf numFmtId="0" fontId="7" fillId="0" borderId="20" xfId="0" applyFont="1" applyFill="1" applyBorder="1" applyAlignment="1">
      <alignment vertical="center" wrapText="1"/>
    </xf>
    <xf numFmtId="169" fontId="28" fillId="37" borderId="0" xfId="20" applyBorder="1"/>
    <xf numFmtId="0" fontId="15" fillId="0" borderId="22" xfId="0" applyFont="1" applyFill="1" applyBorder="1" applyAlignment="1">
      <alignment horizontal="center" vertical="center" wrapText="1"/>
    </xf>
    <xf numFmtId="0" fontId="4" fillId="0" borderId="7" xfId="0" applyFont="1" applyFill="1" applyBorder="1" applyAlignment="1">
      <alignment vertical="center"/>
    </xf>
    <xf numFmtId="0" fontId="4" fillId="0" borderId="108" xfId="0" applyFont="1" applyFill="1" applyBorder="1" applyAlignment="1">
      <alignment vertical="center"/>
    </xf>
    <xf numFmtId="0" fontId="6" fillId="0" borderId="108" xfId="0" applyFont="1" applyFill="1" applyBorder="1" applyAlignment="1">
      <alignment vertical="center"/>
    </xf>
    <xf numFmtId="0" fontId="4" fillId="0" borderId="20" xfId="0" applyFont="1" applyFill="1" applyBorder="1" applyAlignment="1">
      <alignment vertical="center"/>
    </xf>
    <xf numFmtId="0" fontId="4" fillId="0" borderId="103" xfId="0" applyFont="1" applyFill="1" applyBorder="1" applyAlignment="1">
      <alignment vertical="center"/>
    </xf>
    <xf numFmtId="0" fontId="4" fillId="0" borderId="105" xfId="0" applyFont="1" applyFill="1" applyBorder="1" applyAlignment="1">
      <alignment vertical="center"/>
    </xf>
    <xf numFmtId="0" fontId="4" fillId="0" borderId="19" xfId="0" applyFont="1" applyFill="1" applyBorder="1" applyAlignment="1">
      <alignment horizontal="center" vertical="center"/>
    </xf>
    <xf numFmtId="0" fontId="4" fillId="0" borderId="116" xfId="0" applyFont="1" applyFill="1" applyBorder="1" applyAlignment="1">
      <alignment horizontal="center" vertical="center"/>
    </xf>
    <xf numFmtId="0" fontId="4" fillId="0" borderId="118" xfId="0" applyFont="1" applyFill="1" applyBorder="1" applyAlignment="1">
      <alignment horizontal="center" vertical="center"/>
    </xf>
    <xf numFmtId="169" fontId="28" fillId="37" borderId="34" xfId="20" applyBorder="1"/>
    <xf numFmtId="169" fontId="28" fillId="37" borderId="120" xfId="20" applyBorder="1"/>
    <xf numFmtId="169" fontId="28" fillId="37" borderId="110" xfId="20" applyBorder="1"/>
    <xf numFmtId="169" fontId="28" fillId="37" borderId="61" xfId="20" applyBorder="1"/>
    <xf numFmtId="0" fontId="4" fillId="3" borderId="72" xfId="0" applyFont="1" applyFill="1" applyBorder="1" applyAlignment="1">
      <alignment horizontal="center" vertical="center"/>
    </xf>
    <xf numFmtId="0" fontId="4" fillId="3" borderId="0" xfId="0" applyFont="1" applyFill="1" applyBorder="1" applyAlignment="1">
      <alignment vertical="center"/>
    </xf>
    <xf numFmtId="0" fontId="4" fillId="0" borderId="78" xfId="0" applyFont="1" applyFill="1" applyBorder="1" applyAlignment="1">
      <alignment horizontal="center" vertical="center"/>
    </xf>
    <xf numFmtId="0" fontId="4" fillId="3" borderId="106" xfId="0" applyFont="1" applyFill="1" applyBorder="1" applyAlignment="1">
      <alignment vertical="center"/>
    </xf>
    <xf numFmtId="0" fontId="14" fillId="3" borderId="121" xfId="0" applyFont="1" applyFill="1" applyBorder="1" applyAlignment="1">
      <alignment horizontal="left"/>
    </xf>
    <xf numFmtId="0" fontId="14" fillId="3" borderId="122" xfId="0" applyFont="1" applyFill="1" applyBorder="1" applyAlignment="1">
      <alignment horizontal="left"/>
    </xf>
    <xf numFmtId="0" fontId="4" fillId="0" borderId="0" xfId="0" applyFont="1"/>
    <xf numFmtId="0" fontId="4" fillId="0" borderId="0" xfId="0" applyFont="1" applyFill="1"/>
    <xf numFmtId="0" fontId="4" fillId="0" borderId="108" xfId="0" applyFont="1" applyFill="1" applyBorder="1" applyAlignment="1">
      <alignment horizontal="center" vertical="center" wrapText="1"/>
    </xf>
    <xf numFmtId="0" fontId="108" fillId="78" borderId="95" xfId="0" applyFont="1" applyFill="1" applyBorder="1" applyAlignment="1">
      <alignment horizontal="left" vertical="center"/>
    </xf>
    <xf numFmtId="0" fontId="108" fillId="78" borderId="93" xfId="0" applyFont="1" applyFill="1" applyBorder="1" applyAlignment="1">
      <alignment vertical="center" wrapText="1"/>
    </xf>
    <xf numFmtId="0" fontId="108" fillId="78" borderId="93" xfId="0" applyFont="1" applyFill="1" applyBorder="1" applyAlignment="1">
      <alignment horizontal="left" vertical="center" wrapText="1"/>
    </xf>
    <xf numFmtId="0" fontId="108" fillId="0" borderId="95" xfId="0" applyFont="1" applyFill="1" applyBorder="1" applyAlignment="1">
      <alignment horizontal="right" vertical="center"/>
    </xf>
    <xf numFmtId="0" fontId="4" fillId="0" borderId="123" xfId="0" applyFont="1" applyFill="1" applyBorder="1" applyAlignment="1">
      <alignment horizontal="center" vertical="center" wrapText="1"/>
    </xf>
    <xf numFmtId="0" fontId="6" fillId="3" borderId="124" xfId="0" applyFont="1" applyFill="1" applyBorder="1" applyAlignment="1">
      <alignment vertical="center"/>
    </xf>
    <xf numFmtId="0" fontId="4" fillId="3" borderId="24" xfId="0" applyFont="1" applyFill="1" applyBorder="1" applyAlignment="1">
      <alignment vertical="center"/>
    </xf>
    <xf numFmtId="0" fontId="4" fillId="0" borderId="125" xfId="0" applyFont="1" applyFill="1" applyBorder="1" applyAlignment="1">
      <alignment horizontal="center" vertical="center"/>
    </xf>
    <xf numFmtId="0" fontId="6" fillId="0" borderId="26" xfId="0" applyFont="1" applyFill="1" applyBorder="1" applyAlignment="1">
      <alignment vertical="center"/>
    </xf>
    <xf numFmtId="169" fontId="28" fillId="37" borderId="28" xfId="20" applyBorder="1"/>
    <xf numFmtId="0" fontId="4" fillId="0" borderId="7" xfId="0" applyFont="1" applyFill="1" applyBorder="1" applyAlignment="1">
      <alignment horizontal="center" vertical="center" wrapText="1"/>
    </xf>
    <xf numFmtId="0" fontId="4" fillId="0" borderId="73" xfId="0" applyFont="1" applyFill="1" applyBorder="1" applyAlignment="1">
      <alignment horizontal="center" vertical="center" wrapText="1"/>
    </xf>
    <xf numFmtId="193" fontId="4" fillId="0" borderId="8" xfId="0" applyNumberFormat="1" applyFont="1" applyFill="1" applyBorder="1"/>
    <xf numFmtId="0" fontId="7" fillId="0" borderId="19" xfId="11" applyFont="1" applyFill="1" applyBorder="1" applyAlignment="1" applyProtection="1">
      <alignment vertical="center"/>
    </xf>
    <xf numFmtId="0" fontId="7" fillId="0" borderId="20" xfId="11" applyFont="1" applyFill="1" applyBorder="1" applyAlignment="1" applyProtection="1">
      <alignment vertical="center"/>
    </xf>
    <xf numFmtId="0" fontId="15" fillId="0" borderId="21" xfId="11" applyFont="1" applyFill="1" applyBorder="1" applyAlignment="1" applyProtection="1">
      <alignment horizontal="center" vertical="center"/>
    </xf>
    <xf numFmtId="0" fontId="0" fillId="0" borderId="125" xfId="0" applyBorder="1"/>
    <xf numFmtId="0" fontId="0" fillId="0" borderId="125" xfId="0" applyBorder="1" applyAlignment="1">
      <alignment horizontal="center"/>
    </xf>
    <xf numFmtId="0" fontId="4" fillId="0" borderId="107" xfId="0" applyFont="1" applyBorder="1" applyAlignment="1">
      <alignment vertical="center" wrapText="1"/>
    </xf>
    <xf numFmtId="167" fontId="4" fillId="0" borderId="108" xfId="0" applyNumberFormat="1" applyFont="1" applyBorder="1" applyAlignment="1">
      <alignment horizontal="center" vertical="center"/>
    </xf>
    <xf numFmtId="167" fontId="4" fillId="0" borderId="123" xfId="0" applyNumberFormat="1" applyFont="1" applyBorder="1" applyAlignment="1">
      <alignment horizontal="center" vertical="center"/>
    </xf>
    <xf numFmtId="167" fontId="14" fillId="0" borderId="108" xfId="0" applyNumberFormat="1" applyFont="1" applyBorder="1" applyAlignment="1">
      <alignment horizontal="center" vertical="center"/>
    </xf>
    <xf numFmtId="0" fontId="14" fillId="0" borderId="107" xfId="0" applyFont="1" applyBorder="1" applyAlignment="1">
      <alignment vertical="center" wrapText="1"/>
    </xf>
    <xf numFmtId="0" fontId="0" fillId="0" borderId="25" xfId="0" applyBorder="1"/>
    <xf numFmtId="0" fontId="6" fillId="36" borderId="126" xfId="0" applyFont="1" applyFill="1" applyBorder="1" applyAlignment="1">
      <alignment vertical="center" wrapText="1"/>
    </xf>
    <xf numFmtId="167" fontId="6" fillId="36" borderId="27" xfId="0" applyNumberFormat="1" applyFont="1" applyFill="1" applyBorder="1" applyAlignment="1">
      <alignment horizontal="center" vertical="center"/>
    </xf>
    <xf numFmtId="0" fontId="7" fillId="0" borderId="0" xfId="0" applyFont="1" applyFill="1" applyAlignment="1">
      <alignment wrapText="1"/>
    </xf>
    <xf numFmtId="0" fontId="6" fillId="36" borderId="20" xfId="0" applyFont="1" applyFill="1" applyBorder="1" applyAlignment="1">
      <alignment horizontal="center" vertical="center" wrapText="1"/>
    </xf>
    <xf numFmtId="0" fontId="6" fillId="36" borderId="21" xfId="0" applyFont="1" applyFill="1" applyBorder="1" applyAlignment="1">
      <alignment horizontal="center" vertical="center" wrapText="1"/>
    </xf>
    <xf numFmtId="0" fontId="6" fillId="36" borderId="125" xfId="0" applyFont="1" applyFill="1" applyBorder="1" applyAlignment="1">
      <alignment horizontal="left" vertical="center" wrapText="1"/>
    </xf>
    <xf numFmtId="0" fontId="6" fillId="36" borderId="108" xfId="0" applyFont="1" applyFill="1" applyBorder="1" applyAlignment="1">
      <alignment horizontal="left" vertical="center" wrapText="1"/>
    </xf>
    <xf numFmtId="0" fontId="4" fillId="0" borderId="108" xfId="0" applyFont="1" applyFill="1" applyBorder="1" applyAlignment="1">
      <alignment horizontal="left" vertical="center" wrapText="1"/>
    </xf>
    <xf numFmtId="0" fontId="111" fillId="0" borderId="108" xfId="0" applyFont="1" applyFill="1" applyBorder="1" applyAlignment="1">
      <alignment horizontal="left" vertical="center" wrapText="1"/>
    </xf>
    <xf numFmtId="0" fontId="6" fillId="0" borderId="125" xfId="0" applyFont="1" applyFill="1" applyBorder="1" applyAlignment="1">
      <alignment horizontal="left" vertical="center" wrapText="1"/>
    </xf>
    <xf numFmtId="0" fontId="6" fillId="0" borderId="0" xfId="21410" applyFont="1" applyFill="1" applyAlignment="1" applyProtection="1">
      <alignment horizontal="left" vertical="center"/>
      <protection locked="0"/>
    </xf>
    <xf numFmtId="0" fontId="4" fillId="0" borderId="0" xfId="0" applyFont="1" applyFill="1" applyAlignment="1">
      <alignment horizontal="center" vertical="center"/>
    </xf>
    <xf numFmtId="0" fontId="4" fillId="0" borderId="0" xfId="0" applyFont="1" applyFill="1" applyAlignment="1">
      <alignment horizontal="left" vertical="center"/>
    </xf>
    <xf numFmtId="0" fontId="111" fillId="0" borderId="0" xfId="0" applyFont="1" applyFill="1" applyAlignment="1">
      <alignment horizontal="left" vertical="center"/>
    </xf>
    <xf numFmtId="49" fontId="112" fillId="0" borderId="25" xfId="5" applyNumberFormat="1" applyFont="1" applyFill="1" applyBorder="1" applyAlignment="1" applyProtection="1">
      <alignment horizontal="left" vertical="center"/>
      <protection locked="0"/>
    </xf>
    <xf numFmtId="0" fontId="113" fillId="0" borderId="26" xfId="9" applyFont="1" applyFill="1" applyBorder="1" applyAlignment="1" applyProtection="1">
      <alignment horizontal="left" vertical="center" wrapText="1"/>
      <protection locked="0"/>
    </xf>
    <xf numFmtId="0" fontId="22" fillId="0" borderId="125" xfId="0" applyFont="1" applyBorder="1" applyAlignment="1">
      <alignment horizontal="center" vertical="center" wrapText="1"/>
    </xf>
    <xf numFmtId="0" fontId="22" fillId="0" borderId="108" xfId="0" applyFont="1" applyBorder="1" applyAlignment="1">
      <alignment vertical="center" wrapText="1"/>
    </xf>
    <xf numFmtId="3" fontId="23" fillId="36" borderId="108" xfId="0" applyNumberFormat="1" applyFont="1" applyFill="1" applyBorder="1" applyAlignment="1">
      <alignment vertical="center" wrapText="1"/>
    </xf>
    <xf numFmtId="3" fontId="23" fillId="36" borderId="123" xfId="0" applyNumberFormat="1" applyFont="1" applyFill="1" applyBorder="1" applyAlignment="1">
      <alignment vertical="center" wrapText="1"/>
    </xf>
    <xf numFmtId="14" fontId="7" fillId="3" borderId="108" xfId="8" quotePrefix="1" applyNumberFormat="1" applyFont="1" applyFill="1" applyBorder="1" applyAlignment="1" applyProtection="1">
      <alignment horizontal="left" vertical="center" wrapText="1" indent="2"/>
      <protection locked="0"/>
    </xf>
    <xf numFmtId="3" fontId="23" fillId="0" borderId="108" xfId="0" applyNumberFormat="1" applyFont="1" applyBorder="1" applyAlignment="1">
      <alignment vertical="center" wrapText="1"/>
    </xf>
    <xf numFmtId="3" fontId="23" fillId="0" borderId="123" xfId="0" applyNumberFormat="1" applyFont="1" applyBorder="1" applyAlignment="1">
      <alignment vertical="center" wrapText="1"/>
    </xf>
    <xf numFmtId="14" fontId="7" fillId="3" borderId="108" xfId="8" quotePrefix="1" applyNumberFormat="1" applyFont="1" applyFill="1" applyBorder="1" applyAlignment="1" applyProtection="1">
      <alignment horizontal="left" vertical="center" wrapText="1" indent="3"/>
      <protection locked="0"/>
    </xf>
    <xf numFmtId="3" fontId="23" fillId="0" borderId="108" xfId="0" applyNumberFormat="1" applyFont="1" applyFill="1" applyBorder="1" applyAlignment="1">
      <alignment vertical="center" wrapText="1"/>
    </xf>
    <xf numFmtId="0" fontId="22" fillId="0" borderId="108" xfId="0" applyFont="1" applyFill="1" applyBorder="1" applyAlignment="1">
      <alignment horizontal="left" vertical="center" wrapText="1" indent="2"/>
    </xf>
    <xf numFmtId="0" fontId="11" fillId="0" borderId="108" xfId="17" applyFill="1" applyBorder="1" applyAlignment="1" applyProtection="1"/>
    <xf numFmtId="0" fontId="7" fillId="3" borderId="108" xfId="20960" applyFont="1" applyFill="1" applyBorder="1" applyAlignment="1" applyProtection="1"/>
    <xf numFmtId="0" fontId="105" fillId="0" borderId="108" xfId="20960" applyFont="1" applyFill="1" applyBorder="1" applyAlignment="1" applyProtection="1">
      <alignment horizontal="center" vertical="center"/>
    </xf>
    <xf numFmtId="0" fontId="4" fillId="0" borderId="108" xfId="0" applyFont="1" applyBorder="1"/>
    <xf numFmtId="0" fontId="11" fillId="0" borderId="108" xfId="17" applyFill="1" applyBorder="1" applyAlignment="1" applyProtection="1">
      <alignment horizontal="left" vertical="center" wrapText="1"/>
    </xf>
    <xf numFmtId="49" fontId="111" fillId="0" borderId="108" xfId="0" applyNumberFormat="1" applyFont="1" applyFill="1" applyBorder="1" applyAlignment="1">
      <alignment horizontal="right" vertical="center" wrapText="1"/>
    </xf>
    <xf numFmtId="0" fontId="11" fillId="0" borderId="108" xfId="17" applyFill="1" applyBorder="1" applyAlignment="1" applyProtection="1">
      <alignment horizontal="left" vertical="center"/>
    </xf>
    <xf numFmtId="0" fontId="11" fillId="0" borderId="108" xfId="17" applyBorder="1" applyAlignment="1" applyProtection="1"/>
    <xf numFmtId="0" fontId="4" fillId="0" borderId="108" xfId="0" applyFont="1" applyFill="1" applyBorder="1"/>
    <xf numFmtId="0" fontId="22" fillId="0" borderId="125" xfId="0" applyFont="1" applyFill="1" applyBorder="1" applyAlignment="1">
      <alignment horizontal="center" vertical="center" wrapText="1"/>
    </xf>
    <xf numFmtId="0" fontId="22" fillId="0" borderId="108" xfId="0" applyFont="1" applyFill="1" applyBorder="1" applyAlignment="1">
      <alignment vertical="center" wrapText="1"/>
    </xf>
    <xf numFmtId="3" fontId="23" fillId="0" borderId="123" xfId="0" applyNumberFormat="1" applyFont="1" applyFill="1" applyBorder="1" applyAlignment="1">
      <alignment vertical="center" wrapText="1"/>
    </xf>
    <xf numFmtId="0" fontId="114" fillId="79" borderId="109" xfId="21412" applyFont="1" applyFill="1" applyBorder="1" applyAlignment="1" applyProtection="1">
      <alignment vertical="center" wrapText="1"/>
      <protection locked="0"/>
    </xf>
    <xf numFmtId="0" fontId="115" fillId="70" borderId="103" xfId="21412" applyFont="1" applyFill="1" applyBorder="1" applyAlignment="1" applyProtection="1">
      <alignment horizontal="center" vertical="center"/>
      <protection locked="0"/>
    </xf>
    <xf numFmtId="0" fontId="114" fillId="80" borderId="108" xfId="21412" applyFont="1" applyFill="1" applyBorder="1" applyAlignment="1" applyProtection="1">
      <alignment horizontal="center" vertical="center"/>
      <protection locked="0"/>
    </xf>
    <xf numFmtId="0" fontId="114" fillId="79" borderId="109" xfId="21412" applyFont="1" applyFill="1" applyBorder="1" applyAlignment="1" applyProtection="1">
      <alignment vertical="center"/>
      <protection locked="0"/>
    </xf>
    <xf numFmtId="0" fontId="116" fillId="70" borderId="103" xfId="21412" applyFont="1" applyFill="1" applyBorder="1" applyAlignment="1" applyProtection="1">
      <alignment horizontal="center" vertical="center"/>
      <protection locked="0"/>
    </xf>
    <xf numFmtId="0" fontId="116" fillId="3" borderId="103" xfId="21412" applyFont="1" applyFill="1" applyBorder="1" applyAlignment="1" applyProtection="1">
      <alignment horizontal="center" vertical="center"/>
      <protection locked="0"/>
    </xf>
    <xf numFmtId="0" fontId="116" fillId="0" borderId="103" xfId="21412" applyFont="1" applyFill="1" applyBorder="1" applyAlignment="1" applyProtection="1">
      <alignment horizontal="center" vertical="center"/>
      <protection locked="0"/>
    </xf>
    <xf numFmtId="0" fontId="117" fillId="80" borderId="108" xfId="21412" applyFont="1" applyFill="1" applyBorder="1" applyAlignment="1" applyProtection="1">
      <alignment horizontal="center" vertical="center"/>
      <protection locked="0"/>
    </xf>
    <xf numFmtId="0" fontId="114" fillId="79" borderId="109" xfId="21412" applyFont="1" applyFill="1" applyBorder="1" applyAlignment="1" applyProtection="1">
      <alignment horizontal="center" vertical="center"/>
      <protection locked="0"/>
    </xf>
    <xf numFmtId="0" fontId="64" fillId="79" borderId="109" xfId="21412" applyFont="1" applyFill="1" applyBorder="1" applyAlignment="1" applyProtection="1">
      <alignment vertical="center"/>
      <protection locked="0"/>
    </xf>
    <xf numFmtId="0" fontId="116" fillId="70" borderId="108" xfId="21412" applyFont="1" applyFill="1" applyBorder="1" applyAlignment="1" applyProtection="1">
      <alignment horizontal="center" vertical="center"/>
      <protection locked="0"/>
    </xf>
    <xf numFmtId="0" fontId="38" fillId="70" borderId="108" xfId="21412" applyFont="1" applyFill="1" applyBorder="1" applyAlignment="1" applyProtection="1">
      <alignment horizontal="center" vertical="center"/>
      <protection locked="0"/>
    </xf>
    <xf numFmtId="0" fontId="64" fillId="79" borderId="107" xfId="21412" applyFont="1" applyFill="1" applyBorder="1" applyAlignment="1" applyProtection="1">
      <alignment vertical="center"/>
      <protection locked="0"/>
    </xf>
    <xf numFmtId="0" fontId="115" fillId="0" borderId="107" xfId="21412" applyFont="1" applyFill="1" applyBorder="1" applyAlignment="1" applyProtection="1">
      <alignment horizontal="left" vertical="center" wrapText="1"/>
      <protection locked="0"/>
    </xf>
    <xf numFmtId="0" fontId="114" fillId="80" borderId="107" xfId="21412" applyFont="1" applyFill="1" applyBorder="1" applyAlignment="1" applyProtection="1">
      <alignment vertical="top" wrapText="1"/>
      <protection locked="0"/>
    </xf>
    <xf numFmtId="0" fontId="115" fillId="70" borderId="107" xfId="21412" applyFont="1" applyFill="1" applyBorder="1" applyAlignment="1" applyProtection="1">
      <alignment vertical="center" wrapText="1"/>
      <protection locked="0"/>
    </xf>
    <xf numFmtId="0" fontId="115" fillId="70" borderId="107" xfId="21412" applyFont="1" applyFill="1" applyBorder="1" applyAlignment="1" applyProtection="1">
      <alignment horizontal="left" vertical="center" wrapText="1"/>
      <protection locked="0"/>
    </xf>
    <xf numFmtId="0" fontId="115" fillId="0" borderId="107" xfId="21412" applyFont="1" applyFill="1" applyBorder="1" applyAlignment="1" applyProtection="1">
      <alignment vertical="center" wrapText="1"/>
      <protection locked="0"/>
    </xf>
    <xf numFmtId="0" fontId="115" fillId="3" borderId="107" xfId="21412" applyFont="1" applyFill="1" applyBorder="1" applyAlignment="1" applyProtection="1">
      <alignment horizontal="left" vertical="center" wrapText="1"/>
      <protection locked="0"/>
    </xf>
    <xf numFmtId="0" fontId="114" fillId="80" borderId="107" xfId="21412" applyFont="1" applyFill="1" applyBorder="1" applyAlignment="1" applyProtection="1">
      <alignment vertical="center" wrapText="1"/>
      <protection locked="0"/>
    </xf>
    <xf numFmtId="1" fontId="6" fillId="36" borderId="123" xfId="0" applyNumberFormat="1" applyFont="1" applyFill="1" applyBorder="1" applyAlignment="1">
      <alignment horizontal="center" vertical="center" wrapText="1"/>
    </xf>
    <xf numFmtId="10" fontId="6" fillId="36" borderId="108" xfId="0" applyNumberFormat="1" applyFont="1" applyFill="1" applyBorder="1" applyAlignment="1">
      <alignment horizontal="center" vertical="center" wrapText="1"/>
    </xf>
    <xf numFmtId="43" fontId="7" fillId="0" borderId="0" xfId="7" applyFont="1"/>
    <xf numFmtId="0" fontId="109" fillId="0" borderId="0" xfId="0" applyFont="1" applyAlignment="1">
      <alignment wrapText="1"/>
    </xf>
    <xf numFmtId="0" fontId="7" fillId="0" borderId="0" xfId="0" applyFont="1" applyAlignment="1">
      <alignment horizontal="center"/>
    </xf>
    <xf numFmtId="0" fontId="4" fillId="0" borderId="0" xfId="0" applyFont="1" applyAlignment="1">
      <alignment horizontal="center"/>
    </xf>
    <xf numFmtId="0" fontId="7" fillId="0" borderId="0" xfId="0" applyFont="1" applyBorder="1" applyAlignment="1">
      <alignment horizontal="center"/>
    </xf>
    <xf numFmtId="0" fontId="4" fillId="0" borderId="0" xfId="0" applyFont="1" applyBorder="1" applyAlignment="1">
      <alignment horizontal="center"/>
    </xf>
    <xf numFmtId="169" fontId="28" fillId="37" borderId="0" xfId="20" applyBorder="1" applyAlignment="1">
      <alignment horizontal="center"/>
    </xf>
    <xf numFmtId="169" fontId="28" fillId="37" borderId="101" xfId="20" applyBorder="1" applyAlignment="1">
      <alignment horizontal="center"/>
    </xf>
    <xf numFmtId="193" fontId="7" fillId="0" borderId="3" xfId="0" applyNumberFormat="1" applyFont="1" applyFill="1" applyBorder="1" applyAlignment="1" applyProtection="1">
      <alignment horizontal="center" vertical="center" wrapText="1"/>
      <protection locked="0"/>
    </xf>
    <xf numFmtId="193" fontId="4" fillId="0" borderId="3" xfId="0" applyNumberFormat="1" applyFont="1" applyFill="1" applyBorder="1" applyAlignment="1" applyProtection="1">
      <alignment horizontal="center" vertical="center" wrapText="1"/>
      <protection locked="0"/>
    </xf>
    <xf numFmtId="193" fontId="4" fillId="0" borderId="23" xfId="0" applyNumberFormat="1" applyFont="1" applyFill="1" applyBorder="1" applyAlignment="1" applyProtection="1">
      <alignment horizontal="center" vertical="center" wrapText="1"/>
      <protection locked="0"/>
    </xf>
    <xf numFmtId="10" fontId="4" fillId="0" borderId="3" xfId="20961" applyNumberFormat="1" applyFont="1" applyFill="1" applyBorder="1" applyAlignment="1" applyProtection="1">
      <alignment horizontal="center" vertical="center" wrapText="1"/>
      <protection locked="0"/>
    </xf>
    <xf numFmtId="10" fontId="4" fillId="0" borderId="3" xfId="20961" applyNumberFormat="1" applyFont="1" applyBorder="1" applyAlignment="1" applyProtection="1">
      <alignment horizontal="center" vertical="center" wrapText="1"/>
      <protection locked="0"/>
    </xf>
    <xf numFmtId="10" fontId="4" fillId="0" borderId="23" xfId="20961" applyNumberFormat="1" applyFont="1" applyBorder="1" applyAlignment="1" applyProtection="1">
      <alignment horizontal="center" vertical="center" wrapText="1"/>
      <protection locked="0"/>
    </xf>
    <xf numFmtId="10" fontId="9" fillId="2" borderId="3" xfId="20961" applyNumberFormat="1" applyFont="1" applyFill="1" applyBorder="1" applyAlignment="1" applyProtection="1">
      <alignment horizontal="center" vertical="center"/>
      <protection locked="0"/>
    </xf>
    <xf numFmtId="10" fontId="17" fillId="2" borderId="3" xfId="20961" applyNumberFormat="1" applyFont="1" applyFill="1" applyBorder="1" applyAlignment="1" applyProtection="1">
      <alignment horizontal="center" vertical="center"/>
      <protection locked="0"/>
    </xf>
    <xf numFmtId="10" fontId="17" fillId="2" borderId="23" xfId="20961" applyNumberFormat="1" applyFont="1" applyFill="1" applyBorder="1" applyAlignment="1" applyProtection="1">
      <alignment horizontal="center" vertical="center"/>
      <protection locked="0"/>
    </xf>
    <xf numFmtId="10" fontId="9" fillId="2" borderId="23" xfId="20961" applyNumberFormat="1" applyFont="1" applyFill="1" applyBorder="1" applyAlignment="1" applyProtection="1">
      <alignment horizontal="center" vertical="center"/>
      <protection locked="0"/>
    </xf>
    <xf numFmtId="193" fontId="9" fillId="2" borderId="3" xfId="0" applyNumberFormat="1" applyFont="1" applyFill="1" applyBorder="1" applyAlignment="1" applyProtection="1">
      <alignment horizontal="center" vertical="center"/>
      <protection locked="0"/>
    </xf>
    <xf numFmtId="193" fontId="9" fillId="2" borderId="23" xfId="0" applyNumberFormat="1" applyFont="1" applyFill="1" applyBorder="1" applyAlignment="1" applyProtection="1">
      <alignment horizontal="center" vertical="center"/>
      <protection locked="0"/>
    </xf>
    <xf numFmtId="193" fontId="17" fillId="2" borderId="3" xfId="0" applyNumberFormat="1" applyFont="1" applyFill="1" applyBorder="1" applyAlignment="1" applyProtection="1">
      <alignment horizontal="center" vertical="center"/>
      <protection locked="0"/>
    </xf>
    <xf numFmtId="193" fontId="17" fillId="2" borderId="23" xfId="0" applyNumberFormat="1" applyFont="1" applyFill="1" applyBorder="1" applyAlignment="1" applyProtection="1">
      <alignment horizontal="center" vertical="center"/>
      <protection locked="0"/>
    </xf>
    <xf numFmtId="10" fontId="9" fillId="2" borderId="26" xfId="20961" applyNumberFormat="1" applyFont="1" applyFill="1" applyBorder="1" applyAlignment="1" applyProtection="1">
      <alignment horizontal="center" vertical="center"/>
      <protection locked="0"/>
    </xf>
    <xf numFmtId="10" fontId="17" fillId="2" borderId="26" xfId="20961" applyNumberFormat="1" applyFont="1" applyFill="1" applyBorder="1" applyAlignment="1" applyProtection="1">
      <alignment horizontal="center" vertical="center"/>
      <protection locked="0"/>
    </xf>
    <xf numFmtId="10" fontId="17" fillId="2" borderId="27" xfId="20961" applyNumberFormat="1" applyFont="1" applyFill="1" applyBorder="1" applyAlignment="1" applyProtection="1">
      <alignment horizontal="center" vertical="center"/>
      <protection locked="0"/>
    </xf>
    <xf numFmtId="0" fontId="9" fillId="0" borderId="0" xfId="0" applyFont="1" applyFill="1" applyBorder="1" applyAlignment="1" applyProtection="1">
      <alignment horizontal="center"/>
      <protection locked="0"/>
    </xf>
    <xf numFmtId="38" fontId="20" fillId="0" borderId="3" xfId="0" applyNumberFormat="1" applyFont="1" applyFill="1" applyBorder="1" applyAlignment="1" applyProtection="1">
      <alignment horizontal="center"/>
      <protection locked="0"/>
    </xf>
    <xf numFmtId="38" fontId="20" fillId="0" borderId="23" xfId="0" applyNumberFormat="1" applyFont="1" applyFill="1" applyBorder="1" applyAlignment="1" applyProtection="1">
      <alignment horizontal="center"/>
      <protection locked="0"/>
    </xf>
    <xf numFmtId="193" fontId="20" fillId="0" borderId="3" xfId="0" applyNumberFormat="1" applyFont="1" applyFill="1" applyBorder="1" applyAlignment="1" applyProtection="1">
      <alignment horizontal="center"/>
      <protection locked="0"/>
    </xf>
    <xf numFmtId="193" fontId="9" fillId="36" borderId="3" xfId="7" applyNumberFormat="1" applyFont="1" applyFill="1" applyBorder="1" applyAlignment="1" applyProtection="1">
      <alignment horizontal="center"/>
    </xf>
    <xf numFmtId="193" fontId="9" fillId="36" borderId="23" xfId="7" applyNumberFormat="1" applyFont="1" applyFill="1" applyBorder="1" applyAlignment="1" applyProtection="1">
      <alignment horizontal="center"/>
    </xf>
    <xf numFmtId="193" fontId="20" fillId="36" borderId="3" xfId="0" applyNumberFormat="1" applyFont="1" applyFill="1" applyBorder="1" applyAlignment="1">
      <alignment horizontal="center"/>
    </xf>
    <xf numFmtId="193" fontId="9" fillId="0" borderId="3" xfId="7" applyNumberFormat="1" applyFont="1" applyFill="1" applyBorder="1" applyAlignment="1" applyProtection="1">
      <alignment horizontal="center"/>
    </xf>
    <xf numFmtId="193" fontId="9" fillId="0" borderId="23" xfId="7" applyNumberFormat="1" applyFont="1" applyFill="1" applyBorder="1" applyAlignment="1" applyProtection="1">
      <alignment horizontal="center"/>
    </xf>
    <xf numFmtId="193" fontId="20" fillId="36" borderId="3" xfId="0" applyNumberFormat="1" applyFont="1" applyFill="1" applyBorder="1" applyAlignment="1" applyProtection="1">
      <alignment horizontal="center"/>
    </xf>
    <xf numFmtId="193" fontId="20" fillId="0" borderId="23" xfId="0" applyNumberFormat="1" applyFont="1" applyFill="1" applyBorder="1" applyAlignment="1" applyProtection="1">
      <alignment horizontal="center"/>
      <protection locked="0"/>
    </xf>
    <xf numFmtId="193" fontId="20" fillId="0" borderId="3" xfId="0" applyNumberFormat="1" applyFont="1" applyFill="1" applyBorder="1" applyAlignment="1" applyProtection="1">
      <alignment horizontal="center" vertical="center"/>
      <protection locked="0"/>
    </xf>
    <xf numFmtId="193" fontId="20" fillId="36" borderId="26" xfId="0" applyNumberFormat="1" applyFont="1" applyFill="1" applyBorder="1" applyAlignment="1">
      <alignment horizontal="center"/>
    </xf>
    <xf numFmtId="193" fontId="9" fillId="36" borderId="26" xfId="7" applyNumberFormat="1" applyFont="1" applyFill="1" applyBorder="1" applyAlignment="1" applyProtection="1">
      <alignment horizontal="center"/>
    </xf>
    <xf numFmtId="193" fontId="9" fillId="36" borderId="27" xfId="7" applyNumberFormat="1" applyFont="1" applyFill="1" applyBorder="1" applyAlignment="1" applyProtection="1">
      <alignment horizontal="center"/>
    </xf>
    <xf numFmtId="9" fontId="4" fillId="0" borderId="24" xfId="20961" applyNumberFormat="1" applyFont="1" applyBorder="1" applyAlignment="1"/>
    <xf numFmtId="193" fontId="0" fillId="0" borderId="23" xfId="0" applyNumberFormat="1" applyBorder="1" applyAlignment="1">
      <alignment horizontal="center"/>
    </xf>
    <xf numFmtId="193" fontId="0" fillId="0" borderId="23" xfId="0" applyNumberFormat="1" applyBorder="1" applyAlignment="1">
      <alignment horizontal="center" wrapText="1"/>
    </xf>
    <xf numFmtId="193" fontId="0" fillId="0" borderId="23" xfId="0" applyNumberFormat="1" applyFill="1" applyBorder="1" applyAlignment="1">
      <alignment horizontal="center" wrapText="1"/>
    </xf>
    <xf numFmtId="10" fontId="7" fillId="0" borderId="108" xfId="20961" applyNumberFormat="1" applyFont="1" applyFill="1" applyBorder="1" applyAlignment="1">
      <alignment horizontal="center" vertical="center" wrapText="1"/>
    </xf>
    <xf numFmtId="10" fontId="4" fillId="0" borderId="108" xfId="20961" applyNumberFormat="1" applyFont="1" applyFill="1" applyBorder="1" applyAlignment="1">
      <alignment horizontal="center" vertical="center" wrapText="1"/>
    </xf>
    <xf numFmtId="10" fontId="111" fillId="0" borderId="108" xfId="20961" applyNumberFormat="1" applyFont="1" applyFill="1" applyBorder="1" applyAlignment="1">
      <alignment horizontal="center" vertical="center" wrapText="1"/>
    </xf>
    <xf numFmtId="1" fontId="111" fillId="0" borderId="123" xfId="0" applyNumberFormat="1" applyFont="1" applyFill="1" applyBorder="1" applyAlignment="1">
      <alignment horizontal="center" vertical="center" wrapText="1"/>
    </xf>
    <xf numFmtId="10" fontId="6" fillId="36" borderId="108" xfId="20961" applyNumberFormat="1" applyFont="1" applyFill="1" applyBorder="1" applyAlignment="1">
      <alignment horizontal="center" vertical="center" wrapText="1"/>
    </xf>
    <xf numFmtId="10" fontId="113" fillId="0" borderId="26" xfId="20961" applyNumberFormat="1" applyFont="1" applyFill="1" applyBorder="1" applyAlignment="1" applyProtection="1">
      <alignment horizontal="center" vertical="center"/>
    </xf>
    <xf numFmtId="0" fontId="6" fillId="36" borderId="108" xfId="0" applyFont="1" applyFill="1" applyBorder="1" applyAlignment="1">
      <alignment horizontal="center" vertical="center" wrapText="1"/>
    </xf>
    <xf numFmtId="0" fontId="6" fillId="36" borderId="123" xfId="0" applyFont="1" applyFill="1" applyBorder="1" applyAlignment="1">
      <alignment horizontal="center" vertical="center" wrapText="1"/>
    </xf>
    <xf numFmtId="0" fontId="4" fillId="0" borderId="0" xfId="0" applyFont="1" applyFill="1" applyAlignment="1">
      <alignment horizontal="left"/>
    </xf>
    <xf numFmtId="0" fontId="4" fillId="0" borderId="125" xfId="0" applyFont="1" applyFill="1" applyBorder="1" applyAlignment="1">
      <alignment horizontal="left" vertical="center" wrapText="1"/>
    </xf>
    <xf numFmtId="0" fontId="111" fillId="0" borderId="125" xfId="0" applyFont="1" applyFill="1" applyBorder="1" applyAlignment="1">
      <alignment horizontal="left" vertical="center" wrapText="1"/>
    </xf>
    <xf numFmtId="49" fontId="111" fillId="0" borderId="125" xfId="0" applyNumberFormat="1" applyFont="1" applyFill="1" applyBorder="1" applyAlignment="1">
      <alignment horizontal="left" vertical="center" wrapText="1"/>
    </xf>
    <xf numFmtId="0" fontId="4" fillId="0" borderId="0" xfId="0" applyFont="1" applyAlignment="1">
      <alignment horizontal="left"/>
    </xf>
    <xf numFmtId="164" fontId="4" fillId="0" borderId="123" xfId="7" applyNumberFormat="1" applyFont="1" applyFill="1" applyBorder="1" applyAlignment="1">
      <alignment horizontal="center" vertical="center" wrapText="1"/>
    </xf>
    <xf numFmtId="164" fontId="111" fillId="0" borderId="123" xfId="7" applyNumberFormat="1" applyFont="1" applyFill="1" applyBorder="1" applyAlignment="1">
      <alignment horizontal="center" vertical="center" wrapText="1"/>
    </xf>
    <xf numFmtId="164" fontId="7" fillId="0" borderId="27" xfId="7" applyNumberFormat="1" applyFont="1" applyFill="1" applyBorder="1" applyAlignment="1" applyProtection="1">
      <alignment horizontal="center" vertical="center"/>
    </xf>
    <xf numFmtId="193" fontId="25" fillId="0" borderId="35" xfId="0" applyNumberFormat="1" applyFont="1" applyBorder="1" applyAlignment="1">
      <alignment horizontal="center" vertical="center"/>
    </xf>
    <xf numFmtId="193" fontId="25" fillId="0" borderId="14" xfId="0" applyNumberFormat="1" applyFont="1" applyBorder="1" applyAlignment="1">
      <alignment horizontal="center" vertical="center"/>
    </xf>
    <xf numFmtId="193" fontId="19" fillId="0" borderId="14" xfId="0" applyNumberFormat="1" applyFont="1" applyBorder="1" applyAlignment="1">
      <alignment horizontal="center" vertical="center"/>
    </xf>
    <xf numFmtId="193" fontId="25" fillId="36" borderId="14" xfId="0" applyNumberFormat="1" applyFont="1" applyFill="1" applyBorder="1" applyAlignment="1">
      <alignment horizontal="center" vertical="center"/>
    </xf>
    <xf numFmtId="193" fontId="25" fillId="0" borderId="15" xfId="0" applyNumberFormat="1" applyFont="1" applyBorder="1" applyAlignment="1">
      <alignment horizontal="center" vertical="center"/>
    </xf>
    <xf numFmtId="193" fontId="24" fillId="36" borderId="17" xfId="0" applyNumberFormat="1" applyFont="1" applyFill="1" applyBorder="1" applyAlignment="1">
      <alignment horizontal="center" vertical="center"/>
    </xf>
    <xf numFmtId="193" fontId="25" fillId="0" borderId="18" xfId="0" applyNumberFormat="1" applyFont="1" applyBorder="1" applyAlignment="1">
      <alignment horizontal="center" vertical="center"/>
    </xf>
    <xf numFmtId="193" fontId="19" fillId="0" borderId="15" xfId="0" applyNumberFormat="1" applyFont="1" applyBorder="1" applyAlignment="1">
      <alignment horizontal="center" vertical="center"/>
    </xf>
    <xf numFmtId="193" fontId="24" fillId="36" borderId="64" xfId="0" applyNumberFormat="1" applyFont="1" applyFill="1" applyBorder="1" applyAlignment="1">
      <alignment horizontal="center" vertical="center"/>
    </xf>
    <xf numFmtId="0" fontId="4" fillId="0" borderId="21" xfId="0" applyFont="1" applyBorder="1" applyAlignment="1">
      <alignment horizontal="center" wrapText="1"/>
    </xf>
    <xf numFmtId="9" fontId="4" fillId="0" borderId="23" xfId="20961" applyFont="1" applyBorder="1" applyAlignment="1">
      <alignment horizontal="center"/>
    </xf>
    <xf numFmtId="9" fontId="4" fillId="36" borderId="27" xfId="20961" applyFont="1" applyFill="1" applyBorder="1" applyAlignment="1">
      <alignment horizontal="center"/>
    </xf>
    <xf numFmtId="164" fontId="4" fillId="0" borderId="59" xfId="7" applyNumberFormat="1" applyFont="1" applyFill="1" applyBorder="1" applyAlignment="1">
      <alignment vertical="center"/>
    </xf>
    <xf numFmtId="164" fontId="4" fillId="0" borderId="73" xfId="7" applyNumberFormat="1" applyFont="1" applyFill="1" applyBorder="1" applyAlignment="1">
      <alignment vertical="center"/>
    </xf>
    <xf numFmtId="164" fontId="4" fillId="0" borderId="108" xfId="7" applyNumberFormat="1" applyFont="1" applyFill="1" applyBorder="1" applyAlignment="1">
      <alignment vertical="center"/>
    </xf>
    <xf numFmtId="164" fontId="4" fillId="0" borderId="109" xfId="7" applyNumberFormat="1" applyFont="1" applyFill="1" applyBorder="1" applyAlignment="1">
      <alignment vertical="center"/>
    </xf>
    <xf numFmtId="164" fontId="4" fillId="0" borderId="123" xfId="7" applyNumberFormat="1" applyFont="1" applyFill="1" applyBorder="1" applyAlignment="1">
      <alignment vertical="center"/>
    </xf>
    <xf numFmtId="164" fontId="4" fillId="3" borderId="106" xfId="7" applyNumberFormat="1" applyFont="1" applyFill="1" applyBorder="1" applyAlignment="1">
      <alignment vertical="center"/>
    </xf>
    <xf numFmtId="164" fontId="4" fillId="3" borderId="24" xfId="7" applyNumberFormat="1" applyFont="1" applyFill="1" applyBorder="1" applyAlignment="1">
      <alignment vertical="center"/>
    </xf>
    <xf numFmtId="164" fontId="4" fillId="0" borderId="26" xfId="7" applyNumberFormat="1" applyFont="1" applyFill="1" applyBorder="1" applyAlignment="1">
      <alignment vertical="center"/>
    </xf>
    <xf numFmtId="164" fontId="4" fillId="0" borderId="28" xfId="7" applyNumberFormat="1" applyFont="1" applyFill="1" applyBorder="1" applyAlignment="1">
      <alignment vertical="center"/>
    </xf>
    <xf numFmtId="164" fontId="4" fillId="0" borderId="27" xfId="7" applyNumberFormat="1" applyFont="1" applyFill="1" applyBorder="1" applyAlignment="1">
      <alignment vertical="center"/>
    </xf>
    <xf numFmtId="164" fontId="4" fillId="0" borderId="30" xfId="7" applyNumberFormat="1" applyFont="1" applyFill="1" applyBorder="1" applyAlignment="1">
      <alignment vertical="center"/>
    </xf>
    <xf numFmtId="164" fontId="4" fillId="0" borderId="21" xfId="7" applyNumberFormat="1" applyFont="1" applyFill="1" applyBorder="1" applyAlignment="1">
      <alignment vertical="center"/>
    </xf>
    <xf numFmtId="164" fontId="4" fillId="0" borderId="104" xfId="7" applyNumberFormat="1" applyFont="1" applyFill="1" applyBorder="1" applyAlignment="1">
      <alignment vertical="center"/>
    </xf>
    <xf numFmtId="164" fontId="4" fillId="0" borderId="117" xfId="7" applyNumberFormat="1" applyFont="1" applyFill="1" applyBorder="1" applyAlignment="1">
      <alignment vertical="center"/>
    </xf>
    <xf numFmtId="10" fontId="4" fillId="0" borderId="102" xfId="20961" applyNumberFormat="1" applyFont="1" applyFill="1" applyBorder="1" applyAlignment="1">
      <alignment vertical="center"/>
    </xf>
    <xf numFmtId="10" fontId="4" fillId="0" borderId="119" xfId="20961" applyNumberFormat="1" applyFont="1" applyFill="1" applyBorder="1" applyAlignment="1">
      <alignment vertical="center"/>
    </xf>
    <xf numFmtId="164" fontId="115" fillId="0" borderId="108" xfId="948" applyNumberFormat="1" applyFont="1" applyFill="1" applyBorder="1" applyAlignment="1" applyProtection="1">
      <alignment vertical="center"/>
      <protection locked="0"/>
    </xf>
    <xf numFmtId="164" fontId="115" fillId="80" borderId="108" xfId="948" applyNumberFormat="1" applyFont="1" applyFill="1" applyBorder="1" applyAlignment="1" applyProtection="1">
      <alignment vertical="center"/>
    </xf>
    <xf numFmtId="164" fontId="64" fillId="79" borderId="107" xfId="948" applyNumberFormat="1" applyFont="1" applyFill="1" applyBorder="1" applyAlignment="1" applyProtection="1">
      <alignment vertical="center"/>
      <protection locked="0"/>
    </xf>
    <xf numFmtId="164" fontId="114" fillId="79" borderId="107" xfId="948" applyNumberFormat="1" applyFont="1" applyFill="1" applyBorder="1" applyAlignment="1" applyProtection="1">
      <alignment vertical="center"/>
      <protection locked="0"/>
    </xf>
    <xf numFmtId="164" fontId="115" fillId="3" borderId="108" xfId="948" applyNumberFormat="1" applyFont="1" applyFill="1" applyBorder="1" applyAlignment="1" applyProtection="1">
      <alignment vertical="center"/>
      <protection locked="0"/>
    </xf>
    <xf numFmtId="0" fontId="9" fillId="0" borderId="0" xfId="11" applyFont="1" applyFill="1" applyBorder="1" applyAlignment="1" applyProtection="1">
      <alignment horizontal="center"/>
    </xf>
    <xf numFmtId="193" fontId="7" fillId="36" borderId="23" xfId="2" applyNumberFormat="1" applyFont="1" applyFill="1" applyBorder="1" applyAlignment="1" applyProtection="1">
      <alignment horizontal="center" vertical="top"/>
    </xf>
    <xf numFmtId="193" fontId="7" fillId="3" borderId="23" xfId="2" applyNumberFormat="1" applyFont="1" applyFill="1" applyBorder="1" applyAlignment="1" applyProtection="1">
      <alignment horizontal="center" vertical="top"/>
      <protection locked="0"/>
    </xf>
    <xf numFmtId="193" fontId="7" fillId="36" borderId="23" xfId="2" applyNumberFormat="1" applyFont="1" applyFill="1" applyBorder="1" applyAlignment="1" applyProtection="1">
      <alignment horizontal="center" vertical="top" wrapText="1"/>
    </xf>
    <xf numFmtId="193" fontId="7" fillId="3" borderId="23" xfId="2" applyNumberFormat="1" applyFont="1" applyFill="1" applyBorder="1" applyAlignment="1" applyProtection="1">
      <alignment horizontal="center" vertical="top" wrapText="1"/>
      <protection locked="0"/>
    </xf>
    <xf numFmtId="193" fontId="7" fillId="36" borderId="23" xfId="2" applyNumberFormat="1" applyFont="1" applyFill="1" applyBorder="1" applyAlignment="1" applyProtection="1">
      <alignment horizontal="center" vertical="top" wrapText="1"/>
      <protection locked="0"/>
    </xf>
    <xf numFmtId="193" fontId="7" fillId="36" borderId="27" xfId="2" applyNumberFormat="1" applyFont="1" applyFill="1" applyBorder="1" applyAlignment="1" applyProtection="1">
      <alignment horizontal="center" vertical="top" wrapText="1"/>
    </xf>
    <xf numFmtId="194" fontId="115" fillId="80" borderId="108" xfId="20961" applyNumberFormat="1" applyFont="1" applyFill="1" applyBorder="1" applyAlignment="1" applyProtection="1">
      <alignment vertical="center"/>
    </xf>
    <xf numFmtId="14" fontId="7" fillId="0" borderId="0" xfId="0" applyNumberFormat="1" applyFont="1" applyAlignment="1">
      <alignment horizontal="left"/>
    </xf>
    <xf numFmtId="0" fontId="119" fillId="0" borderId="146" xfId="0" applyFont="1" applyBorder="1"/>
    <xf numFmtId="0" fontId="104" fillId="0" borderId="146" xfId="0" applyFont="1" applyBorder="1"/>
    <xf numFmtId="14" fontId="4" fillId="0" borderId="0" xfId="0" applyNumberFormat="1" applyFont="1"/>
    <xf numFmtId="0" fontId="15" fillId="0" borderId="20" xfId="0" applyFont="1" applyFill="1" applyBorder="1" applyAlignment="1">
      <alignment horizontal="center" vertical="center" wrapText="1"/>
    </xf>
    <xf numFmtId="0" fontId="6" fillId="0" borderId="21" xfId="0" applyFont="1" applyFill="1" applyBorder="1" applyAlignment="1">
      <alignment horizontal="center" vertical="center" wrapText="1"/>
    </xf>
    <xf numFmtId="14" fontId="4" fillId="0" borderId="0" xfId="0" applyNumberFormat="1" applyFont="1" applyAlignment="1">
      <alignment horizontal="left"/>
    </xf>
    <xf numFmtId="0" fontId="4" fillId="0" borderId="0" xfId="0" applyFont="1" applyAlignment="1"/>
    <xf numFmtId="0" fontId="106" fillId="0" borderId="75" xfId="0" applyFont="1" applyBorder="1" applyAlignment="1">
      <alignment horizontal="left" vertical="center" wrapText="1"/>
    </xf>
    <xf numFmtId="0" fontId="106" fillId="0" borderId="74" xfId="0" applyFont="1" applyBorder="1" applyAlignment="1">
      <alignment horizontal="left" vertical="center" wrapText="1"/>
    </xf>
    <xf numFmtId="0" fontId="9" fillId="0" borderId="30" xfId="0" applyFont="1" applyFill="1" applyBorder="1" applyAlignment="1" applyProtection="1">
      <alignment horizontal="center"/>
    </xf>
    <xf numFmtId="0" fontId="9" fillId="0" borderId="31" xfId="0" applyFont="1" applyFill="1" applyBorder="1" applyAlignment="1" applyProtection="1">
      <alignment horizontal="center"/>
    </xf>
    <xf numFmtId="0" fontId="9" fillId="0" borderId="33" xfId="0" applyFont="1" applyFill="1" applyBorder="1" applyAlignment="1" applyProtection="1">
      <alignment horizontal="center"/>
    </xf>
    <xf numFmtId="0" fontId="9" fillId="0" borderId="32" xfId="0" applyFont="1" applyFill="1" applyBorder="1" applyAlignment="1" applyProtection="1">
      <alignment horizontal="center"/>
    </xf>
    <xf numFmtId="0" fontId="6" fillId="0" borderId="4" xfId="0" applyFont="1" applyBorder="1" applyAlignment="1">
      <alignment horizontal="center" vertical="center"/>
    </xf>
    <xf numFmtId="0" fontId="6" fillId="0" borderId="78" xfId="0" applyFont="1" applyBorder="1" applyAlignment="1">
      <alignment horizontal="center" vertical="center"/>
    </xf>
    <xf numFmtId="0" fontId="10" fillId="0" borderId="5" xfId="0" applyFont="1" applyFill="1" applyBorder="1" applyAlignment="1">
      <alignment horizontal="center" vertical="center"/>
    </xf>
    <xf numFmtId="0" fontId="10" fillId="0" borderId="7" xfId="0" applyFont="1" applyFill="1" applyBorder="1" applyAlignment="1">
      <alignment horizontal="center" vertical="center"/>
    </xf>
    <xf numFmtId="0" fontId="10" fillId="0" borderId="20" xfId="0" applyFont="1" applyFill="1" applyBorder="1" applyAlignment="1" applyProtection="1">
      <alignment horizontal="center"/>
    </xf>
    <xf numFmtId="0" fontId="10" fillId="0" borderId="21" xfId="0" applyFont="1" applyFill="1" applyBorder="1" applyAlignment="1" applyProtection="1">
      <alignment horizontal="center"/>
    </xf>
    <xf numFmtId="0" fontId="10" fillId="0" borderId="30" xfId="0" applyFont="1" applyBorder="1" applyAlignment="1">
      <alignment horizontal="center" wrapText="1"/>
    </xf>
    <xf numFmtId="0" fontId="9" fillId="0" borderId="32" xfId="0" applyFont="1" applyBorder="1" applyAlignment="1">
      <alignment horizontal="center"/>
    </xf>
    <xf numFmtId="0" fontId="13" fillId="0" borderId="3" xfId="0" applyFont="1" applyBorder="1" applyAlignment="1">
      <alignment wrapText="1"/>
    </xf>
    <xf numFmtId="0" fontId="4" fillId="0" borderId="23" xfId="0" applyFont="1" applyBorder="1" applyAlignment="1"/>
    <xf numFmtId="0" fontId="10" fillId="0" borderId="8" xfId="0" applyFont="1" applyBorder="1" applyAlignment="1">
      <alignment horizontal="center" wrapText="1"/>
    </xf>
    <xf numFmtId="0" fontId="9" fillId="0" borderId="24" xfId="0" applyFont="1" applyBorder="1" applyAlignment="1">
      <alignment horizontal="center"/>
    </xf>
    <xf numFmtId="0" fontId="10" fillId="0" borderId="8" xfId="0" applyFont="1" applyBorder="1" applyAlignment="1">
      <alignment horizontal="center" vertical="center" wrapText="1"/>
    </xf>
    <xf numFmtId="0" fontId="10" fillId="0" borderId="24" xfId="0" applyFont="1" applyBorder="1" applyAlignment="1">
      <alignment horizontal="center" vertical="center" wrapText="1"/>
    </xf>
    <xf numFmtId="0" fontId="4" fillId="0" borderId="108" xfId="0" applyFont="1" applyFill="1" applyBorder="1" applyAlignment="1">
      <alignment horizontal="center" vertical="center" wrapText="1"/>
    </xf>
    <xf numFmtId="0" fontId="4" fillId="0" borderId="109" xfId="0" applyFont="1" applyFill="1" applyBorder="1" applyAlignment="1">
      <alignment horizontal="center"/>
    </xf>
    <xf numFmtId="0" fontId="4" fillId="0" borderId="24" xfId="0" applyFont="1" applyFill="1" applyBorder="1" applyAlignment="1">
      <alignment horizontal="center"/>
    </xf>
    <xf numFmtId="0" fontId="6" fillId="36" borderId="127" xfId="0" applyFont="1" applyFill="1" applyBorder="1" applyAlignment="1">
      <alignment horizontal="center" vertical="center" wrapText="1"/>
    </xf>
    <xf numFmtId="0" fontId="6" fillId="36" borderId="33" xfId="0" applyFont="1" applyFill="1" applyBorder="1" applyAlignment="1">
      <alignment horizontal="center" vertical="center" wrapText="1"/>
    </xf>
    <xf numFmtId="0" fontId="6" fillId="36" borderId="124" xfId="0" applyFont="1" applyFill="1" applyBorder="1" applyAlignment="1">
      <alignment horizontal="center" vertical="center" wrapText="1"/>
    </xf>
    <xf numFmtId="0" fontId="6" fillId="36" borderId="107" xfId="0" applyFont="1" applyFill="1" applyBorder="1" applyAlignment="1">
      <alignment horizontal="center" vertical="center" wrapText="1"/>
    </xf>
    <xf numFmtId="0" fontId="103" fillId="3" borderId="76" xfId="13" applyFont="1" applyFill="1" applyBorder="1" applyAlignment="1" applyProtection="1">
      <alignment horizontal="center" vertical="center" wrapText="1"/>
      <protection locked="0"/>
    </xf>
    <xf numFmtId="0" fontId="103" fillId="3" borderId="73" xfId="13" applyFont="1" applyFill="1" applyBorder="1" applyAlignment="1" applyProtection="1">
      <alignment horizontal="center" vertical="center" wrapText="1"/>
      <protection locked="0"/>
    </xf>
    <xf numFmtId="9" fontId="4" fillId="0" borderId="8" xfId="0" applyNumberFormat="1" applyFont="1" applyBorder="1" applyAlignment="1">
      <alignment horizontal="center" vertical="center"/>
    </xf>
    <xf numFmtId="9" fontId="4" fillId="0" borderId="10" xfId="0" applyNumberFormat="1" applyFont="1" applyBorder="1" applyAlignment="1">
      <alignment horizontal="center" vertical="center"/>
    </xf>
    <xf numFmtId="0" fontId="4" fillId="0" borderId="2" xfId="0" applyFont="1" applyBorder="1" applyAlignment="1">
      <alignment horizontal="center" vertical="center" wrapText="1"/>
    </xf>
    <xf numFmtId="0" fontId="4" fillId="0" borderId="7" xfId="0" applyFont="1" applyBorder="1" applyAlignment="1">
      <alignment horizontal="center" vertical="center" wrapText="1"/>
    </xf>
    <xf numFmtId="164" fontId="15" fillId="3" borderId="19" xfId="1" applyNumberFormat="1" applyFont="1" applyFill="1" applyBorder="1" applyAlignment="1" applyProtection="1">
      <alignment horizontal="center"/>
      <protection locked="0"/>
    </xf>
    <xf numFmtId="164" fontId="15" fillId="3" borderId="20" xfId="1" applyNumberFormat="1" applyFont="1" applyFill="1" applyBorder="1" applyAlignment="1" applyProtection="1">
      <alignment horizontal="center"/>
      <protection locked="0"/>
    </xf>
    <xf numFmtId="164" fontId="15" fillId="3" borderId="21" xfId="1" applyNumberFormat="1" applyFont="1" applyFill="1" applyBorder="1" applyAlignment="1" applyProtection="1">
      <alignment horizontal="center"/>
      <protection locked="0"/>
    </xf>
    <xf numFmtId="0" fontId="6" fillId="0" borderId="56" xfId="0" applyFont="1" applyBorder="1" applyAlignment="1">
      <alignment horizontal="center" vertical="center" wrapText="1"/>
    </xf>
    <xf numFmtId="0" fontId="6" fillId="0" borderId="57" xfId="0" applyFont="1" applyBorder="1" applyAlignment="1">
      <alignment horizontal="center" vertical="center" wrapText="1"/>
    </xf>
    <xf numFmtId="164" fontId="15" fillId="0" borderId="99" xfId="1" applyNumberFormat="1" applyFont="1" applyFill="1" applyBorder="1" applyAlignment="1" applyProtection="1">
      <alignment horizontal="center" vertical="center" wrapText="1"/>
      <protection locked="0"/>
    </xf>
    <xf numFmtId="164" fontId="15" fillId="0" borderId="100" xfId="1" applyNumberFormat="1" applyFont="1" applyFill="1" applyBorder="1" applyAlignment="1" applyProtection="1">
      <alignment horizontal="center" vertical="center" wrapText="1"/>
      <protection locked="0"/>
    </xf>
    <xf numFmtId="0" fontId="4" fillId="0" borderId="2" xfId="0" applyFont="1" applyFill="1" applyBorder="1" applyAlignment="1">
      <alignment horizontal="center" vertical="center" wrapText="1"/>
    </xf>
    <xf numFmtId="0" fontId="4" fillId="0" borderId="7" xfId="0" applyFont="1" applyFill="1" applyBorder="1" applyAlignment="1">
      <alignment horizontal="center" vertical="center" wrapText="1"/>
    </xf>
    <xf numFmtId="0" fontId="4" fillId="0" borderId="76" xfId="0" applyFont="1" applyFill="1" applyBorder="1" applyAlignment="1">
      <alignment horizontal="center" vertical="center" wrapText="1"/>
    </xf>
    <xf numFmtId="0" fontId="4" fillId="0" borderId="73" xfId="0" applyFont="1" applyFill="1" applyBorder="1" applyAlignment="1">
      <alignment horizontal="center" vertical="center" wrapText="1"/>
    </xf>
    <xf numFmtId="0" fontId="4" fillId="0" borderId="8" xfId="0" applyFont="1" applyFill="1" applyBorder="1" applyAlignment="1">
      <alignment horizontal="center" wrapText="1"/>
    </xf>
    <xf numFmtId="0" fontId="4" fillId="0" borderId="10" xfId="0" applyFont="1" applyFill="1" applyBorder="1" applyAlignment="1">
      <alignment horizontal="center" wrapText="1"/>
    </xf>
    <xf numFmtId="0" fontId="4" fillId="0" borderId="68" xfId="0" applyFont="1" applyFill="1" applyBorder="1" applyAlignment="1">
      <alignment horizontal="center" vertical="center" wrapText="1"/>
    </xf>
    <xf numFmtId="0" fontId="4" fillId="0" borderId="61" xfId="0" applyFont="1" applyFill="1" applyBorder="1" applyAlignment="1">
      <alignment horizontal="center" vertical="center" wrapText="1"/>
    </xf>
    <xf numFmtId="0" fontId="4" fillId="0" borderId="115" xfId="0" applyFont="1" applyFill="1" applyBorder="1" applyAlignment="1">
      <alignment horizontal="center" vertical="center" wrapText="1"/>
    </xf>
    <xf numFmtId="0" fontId="14" fillId="0" borderId="60" xfId="0" applyFont="1" applyFill="1" applyBorder="1" applyAlignment="1">
      <alignment horizontal="left" vertical="center"/>
    </xf>
    <xf numFmtId="0" fontId="14" fillId="0" borderId="61" xfId="0" applyFont="1" applyFill="1" applyBorder="1" applyAlignment="1">
      <alignment horizontal="left" vertical="center"/>
    </xf>
    <xf numFmtId="0" fontId="108" fillId="0" borderId="8" xfId="0" applyFont="1" applyFill="1" applyBorder="1" applyAlignment="1">
      <alignment horizontal="left" vertical="center" wrapText="1"/>
    </xf>
    <xf numFmtId="0" fontId="108" fillId="0" borderId="10" xfId="0" applyFont="1" applyFill="1" applyBorder="1" applyAlignment="1">
      <alignment horizontal="left" vertical="center" wrapText="1"/>
    </xf>
    <xf numFmtId="0" fontId="108" fillId="0" borderId="3" xfId="0" applyFont="1" applyFill="1" applyBorder="1" applyAlignment="1">
      <alignment horizontal="left" vertical="center" wrapText="1"/>
    </xf>
    <xf numFmtId="0" fontId="107" fillId="76" borderId="82" xfId="0" applyFont="1" applyFill="1" applyBorder="1" applyAlignment="1">
      <alignment horizontal="center" vertical="center" wrapText="1"/>
    </xf>
    <xf numFmtId="0" fontId="107" fillId="76" borderId="83" xfId="0" applyFont="1" applyFill="1" applyBorder="1" applyAlignment="1">
      <alignment horizontal="center" vertical="center" wrapText="1"/>
    </xf>
    <xf numFmtId="0" fontId="107" fillId="76" borderId="84" xfId="0" applyFont="1" applyFill="1" applyBorder="1" applyAlignment="1">
      <alignment horizontal="center" vertical="center" wrapText="1"/>
    </xf>
    <xf numFmtId="0" fontId="108" fillId="3" borderId="8" xfId="0" applyFont="1" applyFill="1" applyBorder="1" applyAlignment="1">
      <alignment vertical="center" wrapText="1"/>
    </xf>
    <xf numFmtId="0" fontId="108" fillId="3" borderId="10" xfId="0" applyFont="1" applyFill="1" applyBorder="1" applyAlignment="1">
      <alignment vertical="center" wrapText="1"/>
    </xf>
    <xf numFmtId="0" fontId="108" fillId="0" borderId="8" xfId="0" applyFont="1" applyFill="1" applyBorder="1" applyAlignment="1">
      <alignment horizontal="left"/>
    </xf>
    <xf numFmtId="0" fontId="108" fillId="0" borderId="10" xfId="0" applyFont="1" applyFill="1" applyBorder="1" applyAlignment="1">
      <alignment horizontal="left"/>
    </xf>
    <xf numFmtId="0" fontId="107" fillId="0" borderId="79" xfId="0" applyFont="1" applyFill="1" applyBorder="1" applyAlignment="1">
      <alignment horizontal="center" vertical="center"/>
    </xf>
    <xf numFmtId="0" fontId="107" fillId="0" borderId="80" xfId="0" applyFont="1" applyFill="1" applyBorder="1" applyAlignment="1">
      <alignment horizontal="center" vertical="center"/>
    </xf>
    <xf numFmtId="0" fontId="107" fillId="0" borderId="81" xfId="0" applyFont="1" applyFill="1" applyBorder="1" applyAlignment="1">
      <alignment horizontal="center" vertical="center"/>
    </xf>
    <xf numFmtId="0" fontId="108" fillId="0" borderId="59" xfId="0" applyFont="1" applyFill="1" applyBorder="1" applyAlignment="1">
      <alignment horizontal="left" vertical="center" wrapText="1"/>
    </xf>
    <xf numFmtId="0" fontId="108" fillId="0" borderId="11" xfId="0" applyFont="1" applyFill="1" applyBorder="1" applyAlignment="1">
      <alignment horizontal="left" vertical="center" wrapText="1"/>
    </xf>
    <xf numFmtId="0" fontId="108" fillId="0" borderId="59" xfId="0" applyFont="1" applyFill="1" applyBorder="1" applyAlignment="1">
      <alignment vertical="center" wrapText="1"/>
    </xf>
    <xf numFmtId="0" fontId="108" fillId="0" borderId="11" xfId="0" applyFont="1" applyFill="1" applyBorder="1" applyAlignment="1">
      <alignment vertical="center" wrapText="1"/>
    </xf>
    <xf numFmtId="0" fontId="108" fillId="0" borderId="8" xfId="0" applyFont="1" applyFill="1" applyBorder="1" applyAlignment="1">
      <alignment vertical="center" wrapText="1"/>
    </xf>
    <xf numFmtId="0" fontId="108" fillId="0" borderId="10" xfId="0" applyFont="1" applyFill="1" applyBorder="1" applyAlignment="1">
      <alignment vertical="center" wrapText="1"/>
    </xf>
    <xf numFmtId="0" fontId="108" fillId="3" borderId="86" xfId="0" applyFont="1" applyFill="1" applyBorder="1" applyAlignment="1">
      <alignment horizontal="left" vertical="center" wrapText="1"/>
    </xf>
    <xf numFmtId="0" fontId="108" fillId="3" borderId="87" xfId="0" applyFont="1" applyFill="1" applyBorder="1" applyAlignment="1">
      <alignment horizontal="left" vertical="center" wrapText="1"/>
    </xf>
    <xf numFmtId="0" fontId="108" fillId="0" borderId="89" xfId="0" applyFont="1" applyFill="1" applyBorder="1" applyAlignment="1">
      <alignment horizontal="left" vertical="center" wrapText="1"/>
    </xf>
    <xf numFmtId="0" fontId="108" fillId="0" borderId="90" xfId="0" applyFont="1" applyFill="1" applyBorder="1" applyAlignment="1">
      <alignment horizontal="left" vertical="center" wrapText="1"/>
    </xf>
    <xf numFmtId="0" fontId="108" fillId="0" borderId="86" xfId="0" applyFont="1" applyFill="1" applyBorder="1" applyAlignment="1">
      <alignment vertical="center" wrapText="1"/>
    </xf>
    <xf numFmtId="0" fontId="108" fillId="0" borderId="87" xfId="0" applyFont="1" applyFill="1" applyBorder="1" applyAlignment="1">
      <alignment vertical="center" wrapText="1"/>
    </xf>
    <xf numFmtId="0" fontId="108" fillId="0" borderId="86" xfId="0" applyFont="1" applyFill="1" applyBorder="1" applyAlignment="1">
      <alignment horizontal="left" vertical="center" wrapText="1"/>
    </xf>
    <xf numFmtId="0" fontId="108" fillId="0" borderId="87" xfId="0" applyFont="1" applyFill="1" applyBorder="1" applyAlignment="1">
      <alignment horizontal="left" vertical="center" wrapText="1"/>
    </xf>
    <xf numFmtId="0" fontId="107" fillId="76" borderId="91" xfId="0" applyFont="1" applyFill="1" applyBorder="1" applyAlignment="1">
      <alignment horizontal="center" vertical="center" wrapText="1"/>
    </xf>
    <xf numFmtId="0" fontId="107" fillId="76" borderId="0" xfId="0" applyFont="1" applyFill="1" applyBorder="1" applyAlignment="1">
      <alignment horizontal="center" vertical="center" wrapText="1"/>
    </xf>
    <xf numFmtId="0" fontId="107" fillId="76" borderId="92" xfId="0" applyFont="1" applyFill="1" applyBorder="1" applyAlignment="1">
      <alignment horizontal="center" vertical="center" wrapText="1"/>
    </xf>
    <xf numFmtId="0" fontId="107" fillId="76" borderId="96" xfId="0" applyFont="1" applyFill="1" applyBorder="1" applyAlignment="1">
      <alignment horizontal="center" vertical="center"/>
    </xf>
    <xf numFmtId="0" fontId="107" fillId="76" borderId="97" xfId="0" applyFont="1" applyFill="1" applyBorder="1" applyAlignment="1">
      <alignment horizontal="center" vertical="center"/>
    </xf>
    <xf numFmtId="0" fontId="107" fillId="76" borderId="98" xfId="0" applyFont="1" applyFill="1" applyBorder="1" applyAlignment="1">
      <alignment horizontal="center" vertical="center"/>
    </xf>
    <xf numFmtId="0" fontId="108" fillId="0" borderId="109" xfId="0" applyFont="1" applyFill="1" applyBorder="1" applyAlignment="1">
      <alignment horizontal="left" vertical="center" wrapText="1"/>
    </xf>
    <xf numFmtId="0" fontId="108" fillId="0" borderId="107" xfId="0" applyFont="1" applyFill="1" applyBorder="1" applyAlignment="1">
      <alignment horizontal="left" vertical="center" wrapText="1"/>
    </xf>
    <xf numFmtId="0" fontId="107" fillId="0" borderId="94" xfId="0" applyFont="1" applyFill="1" applyBorder="1" applyAlignment="1">
      <alignment horizontal="center" vertical="center"/>
    </xf>
    <xf numFmtId="0" fontId="108" fillId="78" borderId="8" xfId="0" applyFont="1" applyFill="1" applyBorder="1" applyAlignment="1">
      <alignment vertical="center" wrapText="1"/>
    </xf>
    <xf numFmtId="0" fontId="108" fillId="78" borderId="10" xfId="0" applyFont="1" applyFill="1" applyBorder="1" applyAlignment="1">
      <alignment vertical="center" wrapText="1"/>
    </xf>
    <xf numFmtId="0" fontId="108" fillId="3" borderId="8" xfId="0" applyFont="1" applyFill="1" applyBorder="1" applyAlignment="1">
      <alignment horizontal="left" vertical="center" wrapText="1"/>
    </xf>
    <xf numFmtId="0" fontId="108" fillId="3" borderId="10" xfId="0" applyFont="1" applyFill="1" applyBorder="1" applyAlignment="1">
      <alignment horizontal="left" vertical="center" wrapText="1"/>
    </xf>
  </cellXfs>
  <cellStyles count="35082">
    <cellStyle name="_RC VALUTEBIS WRILSI " xfId="18"/>
    <cellStyle name="=C:\WINNT35\SYSTEM32\COMMAND.COM" xfId="21412"/>
    <cellStyle name="1Normal" xfId="19"/>
    <cellStyle name="1Normal 2" xfId="20"/>
    <cellStyle name="1Normal 3" xfId="21"/>
    <cellStyle name="20% - Accent1 2" xfId="22"/>
    <cellStyle name="20% - Accent1 2 10" xfId="23"/>
    <cellStyle name="20% - Accent1 2 11" xfId="24"/>
    <cellStyle name="20% - Accent1 2 12" xfId="25"/>
    <cellStyle name="20% - Accent1 2 2" xfId="26"/>
    <cellStyle name="20% - Accent1 2 2 2" xfId="27"/>
    <cellStyle name="20% - Accent1 2 3" xfId="28"/>
    <cellStyle name="20% - Accent1 2 4" xfId="29"/>
    <cellStyle name="20% - Accent1 2 5" xfId="30"/>
    <cellStyle name="20% - Accent1 2 6" xfId="31"/>
    <cellStyle name="20% - Accent1 2 7" xfId="32"/>
    <cellStyle name="20% - Accent1 2 8" xfId="33"/>
    <cellStyle name="20% - Accent1 2 9" xfId="34"/>
    <cellStyle name="20% - Accent1 3" xfId="35"/>
    <cellStyle name="20% - Accent1 3 2" xfId="36"/>
    <cellStyle name="20% - Accent1 3 3" xfId="37"/>
    <cellStyle name="20% - Accent1 4" xfId="38"/>
    <cellStyle name="20% - Accent1 4 2" xfId="39"/>
    <cellStyle name="20% - Accent1 4 3" xfId="40"/>
    <cellStyle name="20% - Accent1 5" xfId="41"/>
    <cellStyle name="20% - Accent1 5 2" xfId="42"/>
    <cellStyle name="20% - Accent1 5 3" xfId="43"/>
    <cellStyle name="20% - Accent1 6" xfId="44"/>
    <cellStyle name="20% - Accent1 6 2" xfId="45"/>
    <cellStyle name="20% - Accent1 6 3" xfId="46"/>
    <cellStyle name="20% - Accent1 7" xfId="47"/>
    <cellStyle name="20% - Accent2 2" xfId="48"/>
    <cellStyle name="20% - Accent2 2 10" xfId="49"/>
    <cellStyle name="20% - Accent2 2 11" xfId="50"/>
    <cellStyle name="20% - Accent2 2 12" xfId="51"/>
    <cellStyle name="20% - Accent2 2 2" xfId="52"/>
    <cellStyle name="20% - Accent2 2 2 2" xfId="53"/>
    <cellStyle name="20% - Accent2 2 3" xfId="54"/>
    <cellStyle name="20% - Accent2 2 4" xfId="55"/>
    <cellStyle name="20% - Accent2 2 5" xfId="56"/>
    <cellStyle name="20% - Accent2 2 6" xfId="57"/>
    <cellStyle name="20% - Accent2 2 7" xfId="58"/>
    <cellStyle name="20% - Accent2 2 8" xfId="59"/>
    <cellStyle name="20% - Accent2 2 9" xfId="60"/>
    <cellStyle name="20% - Accent2 3" xfId="61"/>
    <cellStyle name="20% - Accent2 3 2" xfId="62"/>
    <cellStyle name="20% - Accent2 3 3" xfId="63"/>
    <cellStyle name="20% - Accent2 4" xfId="64"/>
    <cellStyle name="20% - Accent2 4 2" xfId="65"/>
    <cellStyle name="20% - Accent2 4 3" xfId="66"/>
    <cellStyle name="20% - Accent2 5" xfId="67"/>
    <cellStyle name="20% - Accent2 5 2" xfId="68"/>
    <cellStyle name="20% - Accent2 5 3" xfId="69"/>
    <cellStyle name="20% - Accent2 6" xfId="70"/>
    <cellStyle name="20% - Accent2 6 2" xfId="71"/>
    <cellStyle name="20% - Accent2 6 3" xfId="72"/>
    <cellStyle name="20% - Accent2 7" xfId="73"/>
    <cellStyle name="20% - Accent3 2" xfId="74"/>
    <cellStyle name="20% - Accent3 2 10" xfId="75"/>
    <cellStyle name="20% - Accent3 2 11" xfId="76"/>
    <cellStyle name="20% - Accent3 2 12" xfId="77"/>
    <cellStyle name="20% - Accent3 2 2" xfId="78"/>
    <cellStyle name="20% - Accent3 2 2 2" xfId="79"/>
    <cellStyle name="20% - Accent3 2 3" xfId="80"/>
    <cellStyle name="20% - Accent3 2 4" xfId="81"/>
    <cellStyle name="20% - Accent3 2 5" xfId="82"/>
    <cellStyle name="20% - Accent3 2 6" xfId="83"/>
    <cellStyle name="20% - Accent3 2 7" xfId="84"/>
    <cellStyle name="20% - Accent3 2 8" xfId="85"/>
    <cellStyle name="20% - Accent3 2 9" xfId="86"/>
    <cellStyle name="20% - Accent3 3" xfId="87"/>
    <cellStyle name="20% - Accent3 3 2" xfId="88"/>
    <cellStyle name="20% - Accent3 3 3" xfId="89"/>
    <cellStyle name="20% - Accent3 4" xfId="90"/>
    <cellStyle name="20% - Accent3 4 2" xfId="91"/>
    <cellStyle name="20% - Accent3 4 3" xfId="92"/>
    <cellStyle name="20% - Accent3 5" xfId="93"/>
    <cellStyle name="20% - Accent3 5 2" xfId="94"/>
    <cellStyle name="20% - Accent3 5 3" xfId="95"/>
    <cellStyle name="20% - Accent3 6" xfId="96"/>
    <cellStyle name="20% - Accent3 6 2" xfId="97"/>
    <cellStyle name="20% - Accent3 6 3" xfId="98"/>
    <cellStyle name="20% - Accent3 7" xfId="99"/>
    <cellStyle name="20% - Accent4 2" xfId="100"/>
    <cellStyle name="20% - Accent4 2 10" xfId="101"/>
    <cellStyle name="20% - Accent4 2 11" xfId="102"/>
    <cellStyle name="20% - Accent4 2 12" xfId="103"/>
    <cellStyle name="20% - Accent4 2 2" xfId="104"/>
    <cellStyle name="20% - Accent4 2 2 2" xfId="105"/>
    <cellStyle name="20% - Accent4 2 3" xfId="106"/>
    <cellStyle name="20% - Accent4 2 4" xfId="107"/>
    <cellStyle name="20% - Accent4 2 5" xfId="108"/>
    <cellStyle name="20% - Accent4 2 6" xfId="109"/>
    <cellStyle name="20% - Accent4 2 7" xfId="110"/>
    <cellStyle name="20% - Accent4 2 8" xfId="111"/>
    <cellStyle name="20% - Accent4 2 9" xfId="112"/>
    <cellStyle name="20% - Accent4 3" xfId="113"/>
    <cellStyle name="20% - Accent4 3 2" xfId="114"/>
    <cellStyle name="20% - Accent4 3 3" xfId="115"/>
    <cellStyle name="20% - Accent4 4" xfId="116"/>
    <cellStyle name="20% - Accent4 4 2" xfId="117"/>
    <cellStyle name="20% - Accent4 4 3" xfId="118"/>
    <cellStyle name="20% - Accent4 5" xfId="119"/>
    <cellStyle name="20% - Accent4 5 2" xfId="120"/>
    <cellStyle name="20% - Accent4 5 3" xfId="121"/>
    <cellStyle name="20% - Accent4 6" xfId="122"/>
    <cellStyle name="20% - Accent4 6 2" xfId="123"/>
    <cellStyle name="20% - Accent4 6 3" xfId="124"/>
    <cellStyle name="20% - Accent4 7" xfId="125"/>
    <cellStyle name="20% - Accent5 2" xfId="126"/>
    <cellStyle name="20% - Accent5 2 10" xfId="127"/>
    <cellStyle name="20% - Accent5 2 11" xfId="128"/>
    <cellStyle name="20% - Accent5 2 12" xfId="129"/>
    <cellStyle name="20% - Accent5 2 2" xfId="130"/>
    <cellStyle name="20% - Accent5 2 2 2" xfId="131"/>
    <cellStyle name="20% - Accent5 2 3" xfId="132"/>
    <cellStyle name="20% - Accent5 2 4" xfId="133"/>
    <cellStyle name="20% - Accent5 2 5" xfId="134"/>
    <cellStyle name="20% - Accent5 2 6" xfId="135"/>
    <cellStyle name="20% - Accent5 2 7" xfId="136"/>
    <cellStyle name="20% - Accent5 2 8" xfId="137"/>
    <cellStyle name="20% - Accent5 2 9" xfId="138"/>
    <cellStyle name="20% - Accent5 3" xfId="139"/>
    <cellStyle name="20% - Accent5 3 2" xfId="140"/>
    <cellStyle name="20% - Accent5 3 3" xfId="141"/>
    <cellStyle name="20% - Accent5 4" xfId="142"/>
    <cellStyle name="20% - Accent5 4 2" xfId="143"/>
    <cellStyle name="20% - Accent5 4 3" xfId="144"/>
    <cellStyle name="20% - Accent5 5" xfId="145"/>
    <cellStyle name="20% - Accent5 5 2" xfId="146"/>
    <cellStyle name="20% - Accent5 5 3" xfId="147"/>
    <cellStyle name="20% - Accent5 6" xfId="148"/>
    <cellStyle name="20% - Accent5 6 2" xfId="149"/>
    <cellStyle name="20% - Accent5 6 3" xfId="150"/>
    <cellStyle name="20% - Accent5 7" xfId="151"/>
    <cellStyle name="20% - Accent6 2" xfId="152"/>
    <cellStyle name="20% - Accent6 2 10" xfId="153"/>
    <cellStyle name="20% - Accent6 2 11" xfId="154"/>
    <cellStyle name="20% - Accent6 2 12" xfId="155"/>
    <cellStyle name="20% - Accent6 2 2" xfId="156"/>
    <cellStyle name="20% - Accent6 2 2 2" xfId="157"/>
    <cellStyle name="20% - Accent6 2 3" xfId="158"/>
    <cellStyle name="20% - Accent6 2 4" xfId="159"/>
    <cellStyle name="20% - Accent6 2 5" xfId="160"/>
    <cellStyle name="20% - Accent6 2 6" xfId="161"/>
    <cellStyle name="20% - Accent6 2 7" xfId="162"/>
    <cellStyle name="20% - Accent6 2 8" xfId="163"/>
    <cellStyle name="20% - Accent6 2 9" xfId="164"/>
    <cellStyle name="20% - Accent6 3" xfId="165"/>
    <cellStyle name="20% - Accent6 3 2" xfId="166"/>
    <cellStyle name="20% - Accent6 3 3" xfId="167"/>
    <cellStyle name="20% - Accent6 4" xfId="168"/>
    <cellStyle name="20% - Accent6 4 2" xfId="169"/>
    <cellStyle name="20% - Accent6 4 3" xfId="170"/>
    <cellStyle name="20% - Accent6 5" xfId="171"/>
    <cellStyle name="20% - Accent6 5 2" xfId="172"/>
    <cellStyle name="20% - Accent6 5 3" xfId="173"/>
    <cellStyle name="20% - Accent6 6" xfId="174"/>
    <cellStyle name="20% - Accent6 6 2" xfId="175"/>
    <cellStyle name="20% - Accent6 6 3" xfId="176"/>
    <cellStyle name="20% - Accent6 7" xfId="177"/>
    <cellStyle name="40% - Accent1 2" xfId="178"/>
    <cellStyle name="40% - Accent1 2 10" xfId="179"/>
    <cellStyle name="40% - Accent1 2 11" xfId="180"/>
    <cellStyle name="40% - Accent1 2 12" xfId="181"/>
    <cellStyle name="40% - Accent1 2 2" xfId="182"/>
    <cellStyle name="40% - Accent1 2 2 2" xfId="183"/>
    <cellStyle name="40% - Accent1 2 3" xfId="184"/>
    <cellStyle name="40% - Accent1 2 4" xfId="185"/>
    <cellStyle name="40% - Accent1 2 5" xfId="186"/>
    <cellStyle name="40% - Accent1 2 6" xfId="187"/>
    <cellStyle name="40% - Accent1 2 7" xfId="188"/>
    <cellStyle name="40% - Accent1 2 8" xfId="189"/>
    <cellStyle name="40% - Accent1 2 9" xfId="190"/>
    <cellStyle name="40% - Accent1 3" xfId="191"/>
    <cellStyle name="40% - Accent1 3 2" xfId="192"/>
    <cellStyle name="40% - Accent1 3 3" xfId="193"/>
    <cellStyle name="40% - Accent1 4" xfId="194"/>
    <cellStyle name="40% - Accent1 4 2" xfId="195"/>
    <cellStyle name="40% - Accent1 4 3" xfId="196"/>
    <cellStyle name="40% - Accent1 5" xfId="197"/>
    <cellStyle name="40% - Accent1 5 2" xfId="198"/>
    <cellStyle name="40% - Accent1 5 3" xfId="199"/>
    <cellStyle name="40% - Accent1 6" xfId="200"/>
    <cellStyle name="40% - Accent1 6 2" xfId="201"/>
    <cellStyle name="40% - Accent1 6 3" xfId="202"/>
    <cellStyle name="40% - Accent1 7" xfId="203"/>
    <cellStyle name="40% - Accent2 2" xfId="204"/>
    <cellStyle name="40% - Accent2 2 10" xfId="205"/>
    <cellStyle name="40% - Accent2 2 11" xfId="206"/>
    <cellStyle name="40% - Accent2 2 12" xfId="207"/>
    <cellStyle name="40% - Accent2 2 2" xfId="208"/>
    <cellStyle name="40% - Accent2 2 2 2" xfId="209"/>
    <cellStyle name="40% - Accent2 2 3" xfId="210"/>
    <cellStyle name="40% - Accent2 2 4" xfId="211"/>
    <cellStyle name="40% - Accent2 2 5" xfId="212"/>
    <cellStyle name="40% - Accent2 2 6" xfId="213"/>
    <cellStyle name="40% - Accent2 2 7" xfId="214"/>
    <cellStyle name="40% - Accent2 2 8" xfId="215"/>
    <cellStyle name="40% - Accent2 2 9" xfId="216"/>
    <cellStyle name="40% - Accent2 3" xfId="217"/>
    <cellStyle name="40% - Accent2 3 2" xfId="218"/>
    <cellStyle name="40% - Accent2 3 3" xfId="219"/>
    <cellStyle name="40% - Accent2 4" xfId="220"/>
    <cellStyle name="40% - Accent2 4 2" xfId="221"/>
    <cellStyle name="40% - Accent2 4 3" xfId="222"/>
    <cellStyle name="40% - Accent2 5" xfId="223"/>
    <cellStyle name="40% - Accent2 5 2" xfId="224"/>
    <cellStyle name="40% - Accent2 5 3" xfId="225"/>
    <cellStyle name="40% - Accent2 6" xfId="226"/>
    <cellStyle name="40% - Accent2 6 2" xfId="227"/>
    <cellStyle name="40% - Accent2 6 3" xfId="228"/>
    <cellStyle name="40% - Accent2 7" xfId="229"/>
    <cellStyle name="40% - Accent3 2" xfId="230"/>
    <cellStyle name="40% - Accent3 2 10" xfId="231"/>
    <cellStyle name="40% - Accent3 2 11" xfId="232"/>
    <cellStyle name="40% - Accent3 2 12" xfId="233"/>
    <cellStyle name="40% - Accent3 2 2" xfId="234"/>
    <cellStyle name="40% - Accent3 2 2 2" xfId="235"/>
    <cellStyle name="40% - Accent3 2 3" xfId="236"/>
    <cellStyle name="40% - Accent3 2 4" xfId="237"/>
    <cellStyle name="40% - Accent3 2 5" xfId="238"/>
    <cellStyle name="40% - Accent3 2 6" xfId="239"/>
    <cellStyle name="40% - Accent3 2 7" xfId="240"/>
    <cellStyle name="40% - Accent3 2 8" xfId="241"/>
    <cellStyle name="40% - Accent3 2 9" xfId="242"/>
    <cellStyle name="40% - Accent3 3" xfId="243"/>
    <cellStyle name="40% - Accent3 3 2" xfId="244"/>
    <cellStyle name="40% - Accent3 3 3" xfId="245"/>
    <cellStyle name="40% - Accent3 4" xfId="246"/>
    <cellStyle name="40% - Accent3 4 2" xfId="247"/>
    <cellStyle name="40% - Accent3 4 3" xfId="248"/>
    <cellStyle name="40% - Accent3 5" xfId="249"/>
    <cellStyle name="40% - Accent3 5 2" xfId="250"/>
    <cellStyle name="40% - Accent3 5 3" xfId="251"/>
    <cellStyle name="40% - Accent3 6" xfId="252"/>
    <cellStyle name="40% - Accent3 6 2" xfId="253"/>
    <cellStyle name="40% - Accent3 6 3" xfId="254"/>
    <cellStyle name="40% - Accent3 7" xfId="255"/>
    <cellStyle name="40% - Accent4 2" xfId="256"/>
    <cellStyle name="40% - Accent4 2 10" xfId="257"/>
    <cellStyle name="40% - Accent4 2 11" xfId="258"/>
    <cellStyle name="40% - Accent4 2 12" xfId="259"/>
    <cellStyle name="40% - Accent4 2 2" xfId="260"/>
    <cellStyle name="40% - Accent4 2 2 2" xfId="261"/>
    <cellStyle name="40% - Accent4 2 3" xfId="262"/>
    <cellStyle name="40% - Accent4 2 4" xfId="263"/>
    <cellStyle name="40% - Accent4 2 5" xfId="264"/>
    <cellStyle name="40% - Accent4 2 6" xfId="265"/>
    <cellStyle name="40% - Accent4 2 7" xfId="266"/>
    <cellStyle name="40% - Accent4 2 8" xfId="267"/>
    <cellStyle name="40% - Accent4 2 9" xfId="268"/>
    <cellStyle name="40% - Accent4 3" xfId="269"/>
    <cellStyle name="40% - Accent4 3 2" xfId="270"/>
    <cellStyle name="40% - Accent4 3 3" xfId="271"/>
    <cellStyle name="40% - Accent4 4" xfId="272"/>
    <cellStyle name="40% - Accent4 4 2" xfId="273"/>
    <cellStyle name="40% - Accent4 4 3" xfId="274"/>
    <cellStyle name="40% - Accent4 5" xfId="275"/>
    <cellStyle name="40% - Accent4 5 2" xfId="276"/>
    <cellStyle name="40% - Accent4 5 3" xfId="277"/>
    <cellStyle name="40% - Accent4 6" xfId="278"/>
    <cellStyle name="40% - Accent4 6 2" xfId="279"/>
    <cellStyle name="40% - Accent4 6 3" xfId="280"/>
    <cellStyle name="40% - Accent4 7" xfId="281"/>
    <cellStyle name="40% - Accent5 2" xfId="282"/>
    <cellStyle name="40% - Accent5 2 10" xfId="283"/>
    <cellStyle name="40% - Accent5 2 11" xfId="284"/>
    <cellStyle name="40% - Accent5 2 12" xfId="285"/>
    <cellStyle name="40% - Accent5 2 2" xfId="286"/>
    <cellStyle name="40% - Accent5 2 2 2" xfId="287"/>
    <cellStyle name="40% - Accent5 2 3" xfId="288"/>
    <cellStyle name="40% - Accent5 2 4" xfId="289"/>
    <cellStyle name="40% - Accent5 2 5" xfId="290"/>
    <cellStyle name="40% - Accent5 2 6" xfId="291"/>
    <cellStyle name="40% - Accent5 2 7" xfId="292"/>
    <cellStyle name="40% - Accent5 2 8" xfId="293"/>
    <cellStyle name="40% - Accent5 2 9" xfId="294"/>
    <cellStyle name="40% - Accent5 3" xfId="295"/>
    <cellStyle name="40% - Accent5 3 2" xfId="296"/>
    <cellStyle name="40% - Accent5 3 3" xfId="297"/>
    <cellStyle name="40% - Accent5 4" xfId="298"/>
    <cellStyle name="40% - Accent5 4 2" xfId="299"/>
    <cellStyle name="40% - Accent5 4 3" xfId="300"/>
    <cellStyle name="40% - Accent5 5" xfId="301"/>
    <cellStyle name="40% - Accent5 5 2" xfId="302"/>
    <cellStyle name="40% - Accent5 5 3" xfId="303"/>
    <cellStyle name="40% - Accent5 6" xfId="304"/>
    <cellStyle name="40% - Accent5 6 2" xfId="305"/>
    <cellStyle name="40% - Accent5 6 3" xfId="306"/>
    <cellStyle name="40% - Accent5 7" xfId="307"/>
    <cellStyle name="40% - Accent6 2" xfId="308"/>
    <cellStyle name="40% - Accent6 2 10" xfId="309"/>
    <cellStyle name="40% - Accent6 2 11" xfId="310"/>
    <cellStyle name="40% - Accent6 2 12" xfId="311"/>
    <cellStyle name="40% - Accent6 2 2" xfId="312"/>
    <cellStyle name="40% - Accent6 2 2 2" xfId="313"/>
    <cellStyle name="40% - Accent6 2 3" xfId="314"/>
    <cellStyle name="40% - Accent6 2 4" xfId="315"/>
    <cellStyle name="40% - Accent6 2 5" xfId="316"/>
    <cellStyle name="40% - Accent6 2 6" xfId="317"/>
    <cellStyle name="40% - Accent6 2 7" xfId="318"/>
    <cellStyle name="40% - Accent6 2 8" xfId="319"/>
    <cellStyle name="40% - Accent6 2 9" xfId="320"/>
    <cellStyle name="40% - Accent6 3" xfId="321"/>
    <cellStyle name="40% - Accent6 3 2" xfId="322"/>
    <cellStyle name="40% - Accent6 3 3" xfId="323"/>
    <cellStyle name="40% - Accent6 4" xfId="324"/>
    <cellStyle name="40% - Accent6 4 2" xfId="325"/>
    <cellStyle name="40% - Accent6 4 3" xfId="326"/>
    <cellStyle name="40% - Accent6 5" xfId="327"/>
    <cellStyle name="40% - Accent6 5 2" xfId="328"/>
    <cellStyle name="40% - Accent6 5 3" xfId="329"/>
    <cellStyle name="40% - Accent6 6" xfId="330"/>
    <cellStyle name="40% - Accent6 6 2" xfId="331"/>
    <cellStyle name="40% - Accent6 6 3" xfId="332"/>
    <cellStyle name="40% - Accent6 7" xfId="333"/>
    <cellStyle name="60% - Accent1 2" xfId="334"/>
    <cellStyle name="60% - Accent1 2 10" xfId="335"/>
    <cellStyle name="60% - Accent1 2 11" xfId="336"/>
    <cellStyle name="60% - Accent1 2 12" xfId="337"/>
    <cellStyle name="60% - Accent1 2 2" xfId="338"/>
    <cellStyle name="60% - Accent1 2 2 2" xfId="339"/>
    <cellStyle name="60% - Accent1 2 3" xfId="340"/>
    <cellStyle name="60% - Accent1 2 4" xfId="341"/>
    <cellStyle name="60% - Accent1 2 5" xfId="342"/>
    <cellStyle name="60% - Accent1 2 6" xfId="343"/>
    <cellStyle name="60% - Accent1 2 7" xfId="344"/>
    <cellStyle name="60% - Accent1 2 8" xfId="345"/>
    <cellStyle name="60% - Accent1 2 9" xfId="346"/>
    <cellStyle name="60% - Accent1 3" xfId="347"/>
    <cellStyle name="60% - Accent1 3 2" xfId="348"/>
    <cellStyle name="60% - Accent1 3 3" xfId="349"/>
    <cellStyle name="60% - Accent1 4" xfId="350"/>
    <cellStyle name="60% - Accent1 4 2" xfId="351"/>
    <cellStyle name="60% - Accent1 4 3" xfId="352"/>
    <cellStyle name="60% - Accent1 5" xfId="353"/>
    <cellStyle name="60% - Accent1 5 2" xfId="354"/>
    <cellStyle name="60% - Accent1 5 3" xfId="355"/>
    <cellStyle name="60% - Accent1 6" xfId="356"/>
    <cellStyle name="60% - Accent1 6 2" xfId="357"/>
    <cellStyle name="60% - Accent1 6 3" xfId="358"/>
    <cellStyle name="60% - Accent1 7" xfId="359"/>
    <cellStyle name="60% - Accent2 2" xfId="360"/>
    <cellStyle name="60% - Accent2 2 10" xfId="361"/>
    <cellStyle name="60% - Accent2 2 11" xfId="362"/>
    <cellStyle name="60% - Accent2 2 12" xfId="363"/>
    <cellStyle name="60% - Accent2 2 2" xfId="364"/>
    <cellStyle name="60% - Accent2 2 2 2" xfId="365"/>
    <cellStyle name="60% - Accent2 2 3" xfId="366"/>
    <cellStyle name="60% - Accent2 2 4" xfId="367"/>
    <cellStyle name="60% - Accent2 2 5" xfId="368"/>
    <cellStyle name="60% - Accent2 2 6" xfId="369"/>
    <cellStyle name="60% - Accent2 2 7" xfId="370"/>
    <cellStyle name="60% - Accent2 2 8" xfId="371"/>
    <cellStyle name="60% - Accent2 2 9" xfId="372"/>
    <cellStyle name="60% - Accent2 3" xfId="373"/>
    <cellStyle name="60% - Accent2 3 2" xfId="374"/>
    <cellStyle name="60% - Accent2 3 3" xfId="375"/>
    <cellStyle name="60% - Accent2 4" xfId="376"/>
    <cellStyle name="60% - Accent2 4 2" xfId="377"/>
    <cellStyle name="60% - Accent2 4 3" xfId="378"/>
    <cellStyle name="60% - Accent2 5" xfId="379"/>
    <cellStyle name="60% - Accent2 5 2" xfId="380"/>
    <cellStyle name="60% - Accent2 5 3" xfId="381"/>
    <cellStyle name="60% - Accent2 6" xfId="382"/>
    <cellStyle name="60% - Accent2 6 2" xfId="383"/>
    <cellStyle name="60% - Accent2 6 3" xfId="384"/>
    <cellStyle name="60% - Accent2 7" xfId="385"/>
    <cellStyle name="60% - Accent3 2" xfId="386"/>
    <cellStyle name="60% - Accent3 2 10" xfId="387"/>
    <cellStyle name="60% - Accent3 2 11" xfId="388"/>
    <cellStyle name="60% - Accent3 2 12" xfId="389"/>
    <cellStyle name="60% - Accent3 2 2" xfId="390"/>
    <cellStyle name="60% - Accent3 2 2 2" xfId="391"/>
    <cellStyle name="60% - Accent3 2 3" xfId="392"/>
    <cellStyle name="60% - Accent3 2 4" xfId="393"/>
    <cellStyle name="60% - Accent3 2 5" xfId="394"/>
    <cellStyle name="60% - Accent3 2 6" xfId="395"/>
    <cellStyle name="60% - Accent3 2 7" xfId="396"/>
    <cellStyle name="60% - Accent3 2 8" xfId="397"/>
    <cellStyle name="60% - Accent3 2 9" xfId="398"/>
    <cellStyle name="60% - Accent3 3" xfId="399"/>
    <cellStyle name="60% - Accent3 3 2" xfId="400"/>
    <cellStyle name="60% - Accent3 3 3" xfId="401"/>
    <cellStyle name="60% - Accent3 4" xfId="402"/>
    <cellStyle name="60% - Accent3 4 2" xfId="403"/>
    <cellStyle name="60% - Accent3 4 3" xfId="404"/>
    <cellStyle name="60% - Accent3 5" xfId="405"/>
    <cellStyle name="60% - Accent3 5 2" xfId="406"/>
    <cellStyle name="60% - Accent3 5 3" xfId="407"/>
    <cellStyle name="60% - Accent3 6" xfId="408"/>
    <cellStyle name="60% - Accent3 6 2" xfId="409"/>
    <cellStyle name="60% - Accent3 6 3" xfId="410"/>
    <cellStyle name="60% - Accent3 7" xfId="411"/>
    <cellStyle name="60% - Accent4 2" xfId="412"/>
    <cellStyle name="60% - Accent4 2 10" xfId="413"/>
    <cellStyle name="60% - Accent4 2 11" xfId="414"/>
    <cellStyle name="60% - Accent4 2 12" xfId="415"/>
    <cellStyle name="60% - Accent4 2 2" xfId="416"/>
    <cellStyle name="60% - Accent4 2 2 2" xfId="417"/>
    <cellStyle name="60% - Accent4 2 3" xfId="418"/>
    <cellStyle name="60% - Accent4 2 4" xfId="419"/>
    <cellStyle name="60% - Accent4 2 5" xfId="420"/>
    <cellStyle name="60% - Accent4 2 6" xfId="421"/>
    <cellStyle name="60% - Accent4 2 7" xfId="422"/>
    <cellStyle name="60% - Accent4 2 8" xfId="423"/>
    <cellStyle name="60% - Accent4 2 9" xfId="424"/>
    <cellStyle name="60% - Accent4 3" xfId="425"/>
    <cellStyle name="60% - Accent4 3 2" xfId="426"/>
    <cellStyle name="60% - Accent4 3 3" xfId="427"/>
    <cellStyle name="60% - Accent4 4" xfId="428"/>
    <cellStyle name="60% - Accent4 4 2" xfId="429"/>
    <cellStyle name="60% - Accent4 4 3" xfId="430"/>
    <cellStyle name="60% - Accent4 5" xfId="431"/>
    <cellStyle name="60% - Accent4 5 2" xfId="432"/>
    <cellStyle name="60% - Accent4 5 3" xfId="433"/>
    <cellStyle name="60% - Accent4 6" xfId="434"/>
    <cellStyle name="60% - Accent4 6 2" xfId="435"/>
    <cellStyle name="60% - Accent4 6 3" xfId="436"/>
    <cellStyle name="60% - Accent4 7" xfId="437"/>
    <cellStyle name="60% - Accent5 2" xfId="438"/>
    <cellStyle name="60% - Accent5 2 10" xfId="439"/>
    <cellStyle name="60% - Accent5 2 11" xfId="440"/>
    <cellStyle name="60% - Accent5 2 12" xfId="441"/>
    <cellStyle name="60% - Accent5 2 2" xfId="442"/>
    <cellStyle name="60% - Accent5 2 2 2" xfId="443"/>
    <cellStyle name="60% - Accent5 2 3" xfId="444"/>
    <cellStyle name="60% - Accent5 2 4" xfId="445"/>
    <cellStyle name="60% - Accent5 2 5" xfId="446"/>
    <cellStyle name="60% - Accent5 2 6" xfId="447"/>
    <cellStyle name="60% - Accent5 2 7" xfId="448"/>
    <cellStyle name="60% - Accent5 2 8" xfId="449"/>
    <cellStyle name="60% - Accent5 2 9" xfId="450"/>
    <cellStyle name="60% - Accent5 3" xfId="451"/>
    <cellStyle name="60% - Accent5 3 2" xfId="452"/>
    <cellStyle name="60% - Accent5 3 3" xfId="453"/>
    <cellStyle name="60% - Accent5 4" xfId="454"/>
    <cellStyle name="60% - Accent5 4 2" xfId="455"/>
    <cellStyle name="60% - Accent5 4 3" xfId="456"/>
    <cellStyle name="60% - Accent5 5" xfId="457"/>
    <cellStyle name="60% - Accent5 5 2" xfId="458"/>
    <cellStyle name="60% - Accent5 5 3" xfId="459"/>
    <cellStyle name="60% - Accent5 6" xfId="460"/>
    <cellStyle name="60% - Accent5 6 2" xfId="461"/>
    <cellStyle name="60% - Accent5 6 3" xfId="462"/>
    <cellStyle name="60% - Accent5 7" xfId="463"/>
    <cellStyle name="60% - Accent6 2" xfId="464"/>
    <cellStyle name="60% - Accent6 2 10" xfId="465"/>
    <cellStyle name="60% - Accent6 2 11" xfId="466"/>
    <cellStyle name="60% - Accent6 2 12" xfId="467"/>
    <cellStyle name="60% - Accent6 2 2" xfId="468"/>
    <cellStyle name="60% - Accent6 2 2 2" xfId="469"/>
    <cellStyle name="60% - Accent6 2 3" xfId="470"/>
    <cellStyle name="60% - Accent6 2 4" xfId="471"/>
    <cellStyle name="60% - Accent6 2 5" xfId="472"/>
    <cellStyle name="60% - Accent6 2 6" xfId="473"/>
    <cellStyle name="60% - Accent6 2 7" xfId="474"/>
    <cellStyle name="60% - Accent6 2 8" xfId="475"/>
    <cellStyle name="60% - Accent6 2 9" xfId="476"/>
    <cellStyle name="60% - Accent6 3" xfId="477"/>
    <cellStyle name="60% - Accent6 3 2" xfId="478"/>
    <cellStyle name="60% - Accent6 3 3" xfId="479"/>
    <cellStyle name="60% - Accent6 4" xfId="480"/>
    <cellStyle name="60% - Accent6 4 2" xfId="481"/>
    <cellStyle name="60% - Accent6 4 3" xfId="482"/>
    <cellStyle name="60% - Accent6 5" xfId="483"/>
    <cellStyle name="60% - Accent6 5 2" xfId="484"/>
    <cellStyle name="60% - Accent6 5 3" xfId="485"/>
    <cellStyle name="60% - Accent6 6" xfId="486"/>
    <cellStyle name="60% - Accent6 6 2" xfId="487"/>
    <cellStyle name="60% - Accent6 6 3" xfId="488"/>
    <cellStyle name="60% - Accent6 7" xfId="489"/>
    <cellStyle name="Accent1 - 20%" xfId="490"/>
    <cellStyle name="Accent1 - 40%" xfId="491"/>
    <cellStyle name="Accent1 - 60%" xfId="492"/>
    <cellStyle name="Accent1 2" xfId="493"/>
    <cellStyle name="Accent1 2 10" xfId="494"/>
    <cellStyle name="Accent1 2 11" xfId="495"/>
    <cellStyle name="Accent1 2 12" xfId="496"/>
    <cellStyle name="Accent1 2 2" xfId="497"/>
    <cellStyle name="Accent1 2 2 2" xfId="498"/>
    <cellStyle name="Accent1 2 3" xfId="499"/>
    <cellStyle name="Accent1 2 4" xfId="500"/>
    <cellStyle name="Accent1 2 5" xfId="501"/>
    <cellStyle name="Accent1 2 6" xfId="502"/>
    <cellStyle name="Accent1 2 7" xfId="503"/>
    <cellStyle name="Accent1 2 8" xfId="504"/>
    <cellStyle name="Accent1 2 9" xfId="505"/>
    <cellStyle name="Accent1 3" xfId="506"/>
    <cellStyle name="Accent1 3 2" xfId="507"/>
    <cellStyle name="Accent1 3 3" xfId="508"/>
    <cellStyle name="Accent1 4" xfId="509"/>
    <cellStyle name="Accent1 4 2" xfId="510"/>
    <cellStyle name="Accent1 4 3" xfId="511"/>
    <cellStyle name="Accent1 5" xfId="512"/>
    <cellStyle name="Accent1 5 2" xfId="513"/>
    <cellStyle name="Accent1 5 3" xfId="514"/>
    <cellStyle name="Accent1 6" xfId="515"/>
    <cellStyle name="Accent1 6 2" xfId="516"/>
    <cellStyle name="Accent1 6 3" xfId="517"/>
    <cellStyle name="Accent1 7" xfId="518"/>
    <cellStyle name="Accent1 8" xfId="519"/>
    <cellStyle name="Accent1 9" xfId="520"/>
    <cellStyle name="Accent2 - 20%" xfId="521"/>
    <cellStyle name="Accent2 - 40%" xfId="522"/>
    <cellStyle name="Accent2 - 60%" xfId="523"/>
    <cellStyle name="Accent2 2" xfId="524"/>
    <cellStyle name="Accent2 2 10" xfId="525"/>
    <cellStyle name="Accent2 2 11" xfId="526"/>
    <cellStyle name="Accent2 2 12" xfId="527"/>
    <cellStyle name="Accent2 2 2" xfId="528"/>
    <cellStyle name="Accent2 2 2 2" xfId="529"/>
    <cellStyle name="Accent2 2 3" xfId="530"/>
    <cellStyle name="Accent2 2 4" xfId="531"/>
    <cellStyle name="Accent2 2 5" xfId="532"/>
    <cellStyle name="Accent2 2 6" xfId="533"/>
    <cellStyle name="Accent2 2 7" xfId="534"/>
    <cellStyle name="Accent2 2 8" xfId="535"/>
    <cellStyle name="Accent2 2 9" xfId="536"/>
    <cellStyle name="Accent2 3" xfId="537"/>
    <cellStyle name="Accent2 3 2" xfId="538"/>
    <cellStyle name="Accent2 3 3" xfId="539"/>
    <cellStyle name="Accent2 4" xfId="540"/>
    <cellStyle name="Accent2 4 2" xfId="541"/>
    <cellStyle name="Accent2 4 3" xfId="542"/>
    <cellStyle name="Accent2 5" xfId="543"/>
    <cellStyle name="Accent2 5 2" xfId="544"/>
    <cellStyle name="Accent2 5 3" xfId="545"/>
    <cellStyle name="Accent2 6" xfId="546"/>
    <cellStyle name="Accent2 6 2" xfId="547"/>
    <cellStyle name="Accent2 6 3" xfId="548"/>
    <cellStyle name="Accent2 7" xfId="549"/>
    <cellStyle name="Accent2 8" xfId="550"/>
    <cellStyle name="Accent2 9" xfId="551"/>
    <cellStyle name="Accent3 - 20%" xfId="552"/>
    <cellStyle name="Accent3 - 40%" xfId="553"/>
    <cellStyle name="Accent3 - 60%" xfId="554"/>
    <cellStyle name="Accent3 2" xfId="555"/>
    <cellStyle name="Accent3 2 10" xfId="556"/>
    <cellStyle name="Accent3 2 11" xfId="557"/>
    <cellStyle name="Accent3 2 12" xfId="558"/>
    <cellStyle name="Accent3 2 2" xfId="559"/>
    <cellStyle name="Accent3 2 2 2" xfId="560"/>
    <cellStyle name="Accent3 2 3" xfId="561"/>
    <cellStyle name="Accent3 2 4" xfId="562"/>
    <cellStyle name="Accent3 2 5" xfId="563"/>
    <cellStyle name="Accent3 2 6" xfId="564"/>
    <cellStyle name="Accent3 2 7" xfId="565"/>
    <cellStyle name="Accent3 2 8" xfId="566"/>
    <cellStyle name="Accent3 2 9" xfId="567"/>
    <cellStyle name="Accent3 3" xfId="568"/>
    <cellStyle name="Accent3 3 2" xfId="569"/>
    <cellStyle name="Accent3 3 3" xfId="570"/>
    <cellStyle name="Accent3 4" xfId="571"/>
    <cellStyle name="Accent3 4 2" xfId="572"/>
    <cellStyle name="Accent3 4 3" xfId="573"/>
    <cellStyle name="Accent3 5" xfId="574"/>
    <cellStyle name="Accent3 5 2" xfId="575"/>
    <cellStyle name="Accent3 5 3" xfId="576"/>
    <cellStyle name="Accent3 6" xfId="577"/>
    <cellStyle name="Accent3 6 2" xfId="578"/>
    <cellStyle name="Accent3 6 3" xfId="579"/>
    <cellStyle name="Accent3 7" xfId="580"/>
    <cellStyle name="Accent3 8" xfId="581"/>
    <cellStyle name="Accent3 9" xfId="582"/>
    <cellStyle name="Accent4 - 20%" xfId="583"/>
    <cellStyle name="Accent4 - 40%" xfId="584"/>
    <cellStyle name="Accent4 - 60%" xfId="585"/>
    <cellStyle name="Accent4 2" xfId="586"/>
    <cellStyle name="Accent4 2 10" xfId="587"/>
    <cellStyle name="Accent4 2 11" xfId="588"/>
    <cellStyle name="Accent4 2 12" xfId="589"/>
    <cellStyle name="Accent4 2 2" xfId="590"/>
    <cellStyle name="Accent4 2 2 2" xfId="591"/>
    <cellStyle name="Accent4 2 3" xfId="592"/>
    <cellStyle name="Accent4 2 4" xfId="593"/>
    <cellStyle name="Accent4 2 5" xfId="594"/>
    <cellStyle name="Accent4 2 6" xfId="595"/>
    <cellStyle name="Accent4 2 7" xfId="596"/>
    <cellStyle name="Accent4 2 8" xfId="597"/>
    <cellStyle name="Accent4 2 9" xfId="598"/>
    <cellStyle name="Accent4 3" xfId="599"/>
    <cellStyle name="Accent4 3 2" xfId="600"/>
    <cellStyle name="Accent4 3 3" xfId="601"/>
    <cellStyle name="Accent4 4" xfId="602"/>
    <cellStyle name="Accent4 4 2" xfId="603"/>
    <cellStyle name="Accent4 4 3" xfId="604"/>
    <cellStyle name="Accent4 5" xfId="605"/>
    <cellStyle name="Accent4 5 2" xfId="606"/>
    <cellStyle name="Accent4 5 3" xfId="607"/>
    <cellStyle name="Accent4 6" xfId="608"/>
    <cellStyle name="Accent4 6 2" xfId="609"/>
    <cellStyle name="Accent4 6 3" xfId="610"/>
    <cellStyle name="Accent4 7" xfId="611"/>
    <cellStyle name="Accent4 8" xfId="612"/>
    <cellStyle name="Accent4 9" xfId="613"/>
    <cellStyle name="Accent5 - 20%" xfId="614"/>
    <cellStyle name="Accent5 - 40%" xfId="615"/>
    <cellStyle name="Accent5 - 60%" xfId="616"/>
    <cellStyle name="Accent5 2" xfId="617"/>
    <cellStyle name="Accent5 2 10" xfId="618"/>
    <cellStyle name="Accent5 2 11" xfId="619"/>
    <cellStyle name="Accent5 2 12" xfId="620"/>
    <cellStyle name="Accent5 2 2" xfId="621"/>
    <cellStyle name="Accent5 2 2 2" xfId="622"/>
    <cellStyle name="Accent5 2 3" xfId="623"/>
    <cellStyle name="Accent5 2 4" xfId="624"/>
    <cellStyle name="Accent5 2 5" xfId="625"/>
    <cellStyle name="Accent5 2 6" xfId="626"/>
    <cellStyle name="Accent5 2 7" xfId="627"/>
    <cellStyle name="Accent5 2 8" xfId="628"/>
    <cellStyle name="Accent5 2 9" xfId="629"/>
    <cellStyle name="Accent5 3" xfId="630"/>
    <cellStyle name="Accent5 3 2" xfId="631"/>
    <cellStyle name="Accent5 3 3" xfId="632"/>
    <cellStyle name="Accent5 4" xfId="633"/>
    <cellStyle name="Accent5 4 2" xfId="634"/>
    <cellStyle name="Accent5 4 3" xfId="635"/>
    <cellStyle name="Accent5 5" xfId="636"/>
    <cellStyle name="Accent5 5 2" xfId="637"/>
    <cellStyle name="Accent5 5 3" xfId="638"/>
    <cellStyle name="Accent5 6" xfId="639"/>
    <cellStyle name="Accent5 6 2" xfId="640"/>
    <cellStyle name="Accent5 6 3" xfId="641"/>
    <cellStyle name="Accent5 7" xfId="642"/>
    <cellStyle name="Accent5 8" xfId="643"/>
    <cellStyle name="Accent5 9" xfId="644"/>
    <cellStyle name="Accent6 - 20%" xfId="645"/>
    <cellStyle name="Accent6 - 40%" xfId="646"/>
    <cellStyle name="Accent6 - 60%" xfId="647"/>
    <cellStyle name="Accent6 2" xfId="648"/>
    <cellStyle name="Accent6 2 10" xfId="649"/>
    <cellStyle name="Accent6 2 11" xfId="650"/>
    <cellStyle name="Accent6 2 12" xfId="651"/>
    <cellStyle name="Accent6 2 2" xfId="652"/>
    <cellStyle name="Accent6 2 2 2" xfId="653"/>
    <cellStyle name="Accent6 2 3" xfId="654"/>
    <cellStyle name="Accent6 2 4" xfId="655"/>
    <cellStyle name="Accent6 2 5" xfId="656"/>
    <cellStyle name="Accent6 2 6" xfId="657"/>
    <cellStyle name="Accent6 2 7" xfId="658"/>
    <cellStyle name="Accent6 2 8" xfId="659"/>
    <cellStyle name="Accent6 2 9" xfId="660"/>
    <cellStyle name="Accent6 3" xfId="661"/>
    <cellStyle name="Accent6 3 2" xfId="662"/>
    <cellStyle name="Accent6 3 3" xfId="663"/>
    <cellStyle name="Accent6 4" xfId="664"/>
    <cellStyle name="Accent6 4 2" xfId="665"/>
    <cellStyle name="Accent6 4 3" xfId="666"/>
    <cellStyle name="Accent6 5" xfId="667"/>
    <cellStyle name="Accent6 5 2" xfId="668"/>
    <cellStyle name="Accent6 5 3" xfId="669"/>
    <cellStyle name="Accent6 6" xfId="670"/>
    <cellStyle name="Accent6 6 2" xfId="671"/>
    <cellStyle name="Accent6 6 3" xfId="672"/>
    <cellStyle name="Accent6 7" xfId="673"/>
    <cellStyle name="Accent6 8" xfId="674"/>
    <cellStyle name="Accent6 9" xfId="675"/>
    <cellStyle name="Bad 2" xfId="676"/>
    <cellStyle name="Bad 2 10" xfId="677"/>
    <cellStyle name="Bad 2 11" xfId="678"/>
    <cellStyle name="Bad 2 12" xfId="679"/>
    <cellStyle name="Bad 2 2" xfId="680"/>
    <cellStyle name="Bad 2 2 2" xfId="681"/>
    <cellStyle name="Bad 2 3" xfId="682"/>
    <cellStyle name="Bad 2 4" xfId="683"/>
    <cellStyle name="Bad 2 5" xfId="684"/>
    <cellStyle name="Bad 2 6" xfId="685"/>
    <cellStyle name="Bad 2 7" xfId="686"/>
    <cellStyle name="Bad 2 8" xfId="687"/>
    <cellStyle name="Bad 2 9" xfId="688"/>
    <cellStyle name="Bad 3" xfId="689"/>
    <cellStyle name="Bad 3 2" xfId="690"/>
    <cellStyle name="Bad 3 3" xfId="691"/>
    <cellStyle name="Bad 4" xfId="692"/>
    <cellStyle name="Bad 4 2" xfId="693"/>
    <cellStyle name="Bad 4 3" xfId="694"/>
    <cellStyle name="Bad 5" xfId="695"/>
    <cellStyle name="Bad 5 2" xfId="696"/>
    <cellStyle name="Bad 5 3" xfId="697"/>
    <cellStyle name="Bad 6" xfId="698"/>
    <cellStyle name="Bad 6 2" xfId="699"/>
    <cellStyle name="Bad 6 3" xfId="700"/>
    <cellStyle name="Bad 7" xfId="701"/>
    <cellStyle name="Calc Currency (0)" xfId="702"/>
    <cellStyle name="Calc Currency (0) 10" xfId="703"/>
    <cellStyle name="Calc Currency (0) 11" xfId="704"/>
    <cellStyle name="Calc Currency (0) 12" xfId="705"/>
    <cellStyle name="Calc Currency (0) 2" xfId="706"/>
    <cellStyle name="Calc Currency (0) 3" xfId="707"/>
    <cellStyle name="Calc Currency (0) 4" xfId="708"/>
    <cellStyle name="Calc Currency (0) 5" xfId="709"/>
    <cellStyle name="Calc Currency (0) 6" xfId="710"/>
    <cellStyle name="Calc Currency (0) 7" xfId="711"/>
    <cellStyle name="Calc Currency (0) 8" xfId="712"/>
    <cellStyle name="Calc Currency (0) 9" xfId="713"/>
    <cellStyle name="Calc Currency (2)" xfId="714"/>
    <cellStyle name="Calc Percent (0)" xfId="715"/>
    <cellStyle name="Calc Percent (1)" xfId="716"/>
    <cellStyle name="Calc Percent (2)" xfId="717"/>
    <cellStyle name="Calc Units (0)" xfId="718"/>
    <cellStyle name="Calc Units (1)" xfId="719"/>
    <cellStyle name="Calc Units (2)" xfId="720"/>
    <cellStyle name="Calculation 2" xfId="721"/>
    <cellStyle name="Calculation 2 10" xfId="722"/>
    <cellStyle name="Calculation 2 10 2" xfId="723"/>
    <cellStyle name="Calculation 2 10 2 2" xfId="21408"/>
    <cellStyle name="Calculation 2 10 2 2 10" xfId="21416"/>
    <cellStyle name="Calculation 2 10 2 2 2" xfId="23527"/>
    <cellStyle name="Calculation 2 10 2 2 2 2" xfId="30192"/>
    <cellStyle name="Calculation 2 10 2 2 3" xfId="22695"/>
    <cellStyle name="Calculation 2 10 2 2 3 2" xfId="29367"/>
    <cellStyle name="Calculation 2 10 2 2 4" xfId="25139"/>
    <cellStyle name="Calculation 2 10 2 2 4 2" xfId="31779"/>
    <cellStyle name="Calculation 2 10 2 2 5" xfId="26603"/>
    <cellStyle name="Calculation 2 10 2 2 5 2" xfId="33226"/>
    <cellStyle name="Calculation 2 10 2 2 6" xfId="27019"/>
    <cellStyle name="Calculation 2 10 2 2 6 2" xfId="33640"/>
    <cellStyle name="Calculation 2 10 2 2 7" xfId="27818"/>
    <cellStyle name="Calculation 2 10 2 2 7 2" xfId="34439"/>
    <cellStyle name="Calculation 2 10 2 2 8" xfId="22316"/>
    <cellStyle name="Calculation 2 10 2 2 9" xfId="29029"/>
    <cellStyle name="Calculation 2 10 2 3" xfId="22232"/>
    <cellStyle name="Calculation 2 10 2 3 2" xfId="23996"/>
    <cellStyle name="Calculation 2 10 2 3 2 2" xfId="30636"/>
    <cellStyle name="Calculation 2 10 2 3 3" xfId="24862"/>
    <cellStyle name="Calculation 2 10 2 3 3 2" xfId="31502"/>
    <cellStyle name="Calculation 2 10 2 3 4" xfId="26200"/>
    <cellStyle name="Calculation 2 10 2 3 4 2" xfId="32823"/>
    <cellStyle name="Calculation 2 10 2 3 5" xfId="27352"/>
    <cellStyle name="Calculation 2 10 2 3 5 2" xfId="33973"/>
    <cellStyle name="Calculation 2 10 2 3 6" xfId="25253"/>
    <cellStyle name="Calculation 2 10 2 3 6 2" xfId="31893"/>
    <cellStyle name="Calculation 2 10 2 3 7" xfId="28945"/>
    <cellStyle name="Calculation 2 10 2 4" xfId="28082"/>
    <cellStyle name="Calculation 2 10 2 4 2" xfId="34657"/>
    <cellStyle name="Calculation 2 10 2 5" xfId="21778"/>
    <cellStyle name="Calculation 2 10 2 5 2" xfId="28510"/>
    <cellStyle name="Calculation 2 10 3" xfId="724"/>
    <cellStyle name="Calculation 2 10 3 2" xfId="21407"/>
    <cellStyle name="Calculation 2 10 3 2 10" xfId="21417"/>
    <cellStyle name="Calculation 2 10 3 2 2" xfId="23528"/>
    <cellStyle name="Calculation 2 10 3 2 2 2" xfId="30193"/>
    <cellStyle name="Calculation 2 10 3 2 3" xfId="22696"/>
    <cellStyle name="Calculation 2 10 3 2 3 2" xfId="29368"/>
    <cellStyle name="Calculation 2 10 3 2 4" xfId="25138"/>
    <cellStyle name="Calculation 2 10 3 2 4 2" xfId="31778"/>
    <cellStyle name="Calculation 2 10 3 2 5" xfId="26806"/>
    <cellStyle name="Calculation 2 10 3 2 5 2" xfId="33427"/>
    <cellStyle name="Calculation 2 10 3 2 6" xfId="27020"/>
    <cellStyle name="Calculation 2 10 3 2 6 2" xfId="33641"/>
    <cellStyle name="Calculation 2 10 3 2 7" xfId="25927"/>
    <cellStyle name="Calculation 2 10 3 2 7 2" xfId="32564"/>
    <cellStyle name="Calculation 2 10 3 2 8" xfId="22317"/>
    <cellStyle name="Calculation 2 10 3 2 9" xfId="29030"/>
    <cellStyle name="Calculation 2 10 3 3" xfId="22233"/>
    <cellStyle name="Calculation 2 10 3 3 2" xfId="23995"/>
    <cellStyle name="Calculation 2 10 3 3 2 2" xfId="30635"/>
    <cellStyle name="Calculation 2 10 3 3 3" xfId="24863"/>
    <cellStyle name="Calculation 2 10 3 3 3 2" xfId="31503"/>
    <cellStyle name="Calculation 2 10 3 3 4" xfId="26040"/>
    <cellStyle name="Calculation 2 10 3 3 4 2" xfId="32663"/>
    <cellStyle name="Calculation 2 10 3 3 5" xfId="27351"/>
    <cellStyle name="Calculation 2 10 3 3 5 2" xfId="33972"/>
    <cellStyle name="Calculation 2 10 3 3 6" xfId="25267"/>
    <cellStyle name="Calculation 2 10 3 3 6 2" xfId="31907"/>
    <cellStyle name="Calculation 2 10 3 3 7" xfId="28946"/>
    <cellStyle name="Calculation 2 10 3 4" xfId="28083"/>
    <cellStyle name="Calculation 2 10 3 4 2" xfId="34658"/>
    <cellStyle name="Calculation 2 10 3 5" xfId="21779"/>
    <cellStyle name="Calculation 2 10 3 5 2" xfId="28511"/>
    <cellStyle name="Calculation 2 10 4" xfId="725"/>
    <cellStyle name="Calculation 2 10 4 2" xfId="21406"/>
    <cellStyle name="Calculation 2 10 4 2 10" xfId="21418"/>
    <cellStyle name="Calculation 2 10 4 2 2" xfId="23529"/>
    <cellStyle name="Calculation 2 10 4 2 2 2" xfId="30194"/>
    <cellStyle name="Calculation 2 10 4 2 3" xfId="22697"/>
    <cellStyle name="Calculation 2 10 4 2 3 2" xfId="29369"/>
    <cellStyle name="Calculation 2 10 4 2 4" xfId="26432"/>
    <cellStyle name="Calculation 2 10 4 2 4 2" xfId="33055"/>
    <cellStyle name="Calculation 2 10 4 2 5" xfId="26903"/>
    <cellStyle name="Calculation 2 10 4 2 5 2" xfId="33524"/>
    <cellStyle name="Calculation 2 10 4 2 6" xfId="27021"/>
    <cellStyle name="Calculation 2 10 4 2 6 2" xfId="33642"/>
    <cellStyle name="Calculation 2 10 4 2 7" xfId="25687"/>
    <cellStyle name="Calculation 2 10 4 2 7 2" xfId="32325"/>
    <cellStyle name="Calculation 2 10 4 2 8" xfId="22318"/>
    <cellStyle name="Calculation 2 10 4 2 9" xfId="29031"/>
    <cellStyle name="Calculation 2 10 4 3" xfId="22234"/>
    <cellStyle name="Calculation 2 10 4 3 2" xfId="23994"/>
    <cellStyle name="Calculation 2 10 4 3 2 2" xfId="30634"/>
    <cellStyle name="Calculation 2 10 4 3 3" xfId="24864"/>
    <cellStyle name="Calculation 2 10 4 3 3 2" xfId="31504"/>
    <cellStyle name="Calculation 2 10 4 3 4" xfId="26844"/>
    <cellStyle name="Calculation 2 10 4 3 4 2" xfId="33465"/>
    <cellStyle name="Calculation 2 10 4 3 5" xfId="27350"/>
    <cellStyle name="Calculation 2 10 4 3 5 2" xfId="33971"/>
    <cellStyle name="Calculation 2 10 4 3 6" xfId="25599"/>
    <cellStyle name="Calculation 2 10 4 3 6 2" xfId="32237"/>
    <cellStyle name="Calculation 2 10 4 3 7" xfId="28947"/>
    <cellStyle name="Calculation 2 10 4 4" xfId="28084"/>
    <cellStyle name="Calculation 2 10 4 4 2" xfId="34659"/>
    <cellStyle name="Calculation 2 10 4 5" xfId="21780"/>
    <cellStyle name="Calculation 2 10 4 5 2" xfId="28512"/>
    <cellStyle name="Calculation 2 10 5" xfId="726"/>
    <cellStyle name="Calculation 2 10 5 2" xfId="21405"/>
    <cellStyle name="Calculation 2 10 5 2 10" xfId="21419"/>
    <cellStyle name="Calculation 2 10 5 2 2" xfId="23530"/>
    <cellStyle name="Calculation 2 10 5 2 2 2" xfId="30195"/>
    <cellStyle name="Calculation 2 10 5 2 3" xfId="22698"/>
    <cellStyle name="Calculation 2 10 5 2 3 2" xfId="29370"/>
    <cellStyle name="Calculation 2 10 5 2 4" xfId="26356"/>
    <cellStyle name="Calculation 2 10 5 2 4 2" xfId="32979"/>
    <cellStyle name="Calculation 2 10 5 2 5" xfId="25700"/>
    <cellStyle name="Calculation 2 10 5 2 5 2" xfId="32338"/>
    <cellStyle name="Calculation 2 10 5 2 6" xfId="27022"/>
    <cellStyle name="Calculation 2 10 5 2 6 2" xfId="33643"/>
    <cellStyle name="Calculation 2 10 5 2 7" xfId="27877"/>
    <cellStyle name="Calculation 2 10 5 2 7 2" xfId="34497"/>
    <cellStyle name="Calculation 2 10 5 2 8" xfId="22319"/>
    <cellStyle name="Calculation 2 10 5 2 9" xfId="29032"/>
    <cellStyle name="Calculation 2 10 5 3" xfId="22235"/>
    <cellStyle name="Calculation 2 10 5 3 2" xfId="23993"/>
    <cellStyle name="Calculation 2 10 5 3 2 2" xfId="30633"/>
    <cellStyle name="Calculation 2 10 5 3 3" xfId="24865"/>
    <cellStyle name="Calculation 2 10 5 3 3 2" xfId="31505"/>
    <cellStyle name="Calculation 2 10 5 3 4" xfId="26199"/>
    <cellStyle name="Calculation 2 10 5 3 4 2" xfId="32822"/>
    <cellStyle name="Calculation 2 10 5 3 5" xfId="27349"/>
    <cellStyle name="Calculation 2 10 5 3 5 2" xfId="33970"/>
    <cellStyle name="Calculation 2 10 5 3 6" xfId="25185"/>
    <cellStyle name="Calculation 2 10 5 3 6 2" xfId="31825"/>
    <cellStyle name="Calculation 2 10 5 3 7" xfId="28948"/>
    <cellStyle name="Calculation 2 10 5 4" xfId="28085"/>
    <cellStyle name="Calculation 2 10 5 4 2" xfId="34660"/>
    <cellStyle name="Calculation 2 10 5 5" xfId="21781"/>
    <cellStyle name="Calculation 2 10 5 5 2" xfId="28513"/>
    <cellStyle name="Calculation 2 11" xfId="727"/>
    <cellStyle name="Calculation 2 11 2" xfId="728"/>
    <cellStyle name="Calculation 2 11 2 2" xfId="21403"/>
    <cellStyle name="Calculation 2 11 2 2 10" xfId="21421"/>
    <cellStyle name="Calculation 2 11 2 2 2" xfId="23532"/>
    <cellStyle name="Calculation 2 11 2 2 2 2" xfId="30197"/>
    <cellStyle name="Calculation 2 11 2 2 3" xfId="22700"/>
    <cellStyle name="Calculation 2 11 2 2 3 2" xfId="29372"/>
    <cellStyle name="Calculation 2 11 2 2 4" xfId="26359"/>
    <cellStyle name="Calculation 2 11 2 2 4 2" xfId="32982"/>
    <cellStyle name="Calculation 2 11 2 2 5" xfId="25701"/>
    <cellStyle name="Calculation 2 11 2 2 5 2" xfId="32339"/>
    <cellStyle name="Calculation 2 11 2 2 6" xfId="27024"/>
    <cellStyle name="Calculation 2 11 2 2 6 2" xfId="33645"/>
    <cellStyle name="Calculation 2 11 2 2 7" xfId="27874"/>
    <cellStyle name="Calculation 2 11 2 2 7 2" xfId="34494"/>
    <cellStyle name="Calculation 2 11 2 2 8" xfId="22321"/>
    <cellStyle name="Calculation 2 11 2 2 9" xfId="29034"/>
    <cellStyle name="Calculation 2 11 2 3" xfId="22237"/>
    <cellStyle name="Calculation 2 11 2 3 2" xfId="23991"/>
    <cellStyle name="Calculation 2 11 2 3 2 2" xfId="30631"/>
    <cellStyle name="Calculation 2 11 2 3 3" xfId="24867"/>
    <cellStyle name="Calculation 2 11 2 3 3 2" xfId="31507"/>
    <cellStyle name="Calculation 2 11 2 3 4" xfId="25363"/>
    <cellStyle name="Calculation 2 11 2 3 4 2" xfId="32003"/>
    <cellStyle name="Calculation 2 11 2 3 5" xfId="27347"/>
    <cellStyle name="Calculation 2 11 2 3 5 2" xfId="33968"/>
    <cellStyle name="Calculation 2 11 2 3 6" xfId="26759"/>
    <cellStyle name="Calculation 2 11 2 3 6 2" xfId="33381"/>
    <cellStyle name="Calculation 2 11 2 3 7" xfId="28950"/>
    <cellStyle name="Calculation 2 11 2 4" xfId="28087"/>
    <cellStyle name="Calculation 2 11 2 4 2" xfId="34662"/>
    <cellStyle name="Calculation 2 11 2 5" xfId="21783"/>
    <cellStyle name="Calculation 2 11 2 5 2" xfId="28515"/>
    <cellStyle name="Calculation 2 11 3" xfId="729"/>
    <cellStyle name="Calculation 2 11 3 2" xfId="21402"/>
    <cellStyle name="Calculation 2 11 3 2 10" xfId="21422"/>
    <cellStyle name="Calculation 2 11 3 2 2" xfId="23533"/>
    <cellStyle name="Calculation 2 11 3 2 2 2" xfId="30198"/>
    <cellStyle name="Calculation 2 11 3 2 3" xfId="22701"/>
    <cellStyle name="Calculation 2 11 3 2 3 2" xfId="29373"/>
    <cellStyle name="Calculation 2 11 3 2 4" xfId="25137"/>
    <cellStyle name="Calculation 2 11 3 2 4 2" xfId="31777"/>
    <cellStyle name="Calculation 2 11 3 2 5" xfId="26176"/>
    <cellStyle name="Calculation 2 11 3 2 5 2" xfId="32799"/>
    <cellStyle name="Calculation 2 11 3 2 6" xfId="27025"/>
    <cellStyle name="Calculation 2 11 3 2 6 2" xfId="33646"/>
    <cellStyle name="Calculation 2 11 3 2 7" xfId="27816"/>
    <cellStyle name="Calculation 2 11 3 2 7 2" xfId="34437"/>
    <cellStyle name="Calculation 2 11 3 2 8" xfId="22322"/>
    <cellStyle name="Calculation 2 11 3 2 9" xfId="29035"/>
    <cellStyle name="Calculation 2 11 3 3" xfId="22238"/>
    <cellStyle name="Calculation 2 11 3 3 2" xfId="23990"/>
    <cellStyle name="Calculation 2 11 3 3 2 2" xfId="30630"/>
    <cellStyle name="Calculation 2 11 3 3 3" xfId="24868"/>
    <cellStyle name="Calculation 2 11 3 3 3 2" xfId="31508"/>
    <cellStyle name="Calculation 2 11 3 3 4" xfId="26198"/>
    <cellStyle name="Calculation 2 11 3 3 4 2" xfId="32821"/>
    <cellStyle name="Calculation 2 11 3 3 5" xfId="27346"/>
    <cellStyle name="Calculation 2 11 3 3 5 2" xfId="33967"/>
    <cellStyle name="Calculation 2 11 3 3 6" xfId="25650"/>
    <cellStyle name="Calculation 2 11 3 3 6 2" xfId="32288"/>
    <cellStyle name="Calculation 2 11 3 3 7" xfId="28951"/>
    <cellStyle name="Calculation 2 11 3 4" xfId="28088"/>
    <cellStyle name="Calculation 2 11 3 4 2" xfId="34663"/>
    <cellStyle name="Calculation 2 11 3 5" xfId="21784"/>
    <cellStyle name="Calculation 2 11 3 5 2" xfId="28516"/>
    <cellStyle name="Calculation 2 11 4" xfId="730"/>
    <cellStyle name="Calculation 2 11 4 2" xfId="21401"/>
    <cellStyle name="Calculation 2 11 4 2 10" xfId="21423"/>
    <cellStyle name="Calculation 2 11 4 2 2" xfId="23534"/>
    <cellStyle name="Calculation 2 11 4 2 2 2" xfId="30199"/>
    <cellStyle name="Calculation 2 11 4 2 3" xfId="22702"/>
    <cellStyle name="Calculation 2 11 4 2 3 2" xfId="29374"/>
    <cellStyle name="Calculation 2 11 4 2 4" xfId="26430"/>
    <cellStyle name="Calculation 2 11 4 2 4 2" xfId="33053"/>
    <cellStyle name="Calculation 2 11 4 2 5" xfId="25995"/>
    <cellStyle name="Calculation 2 11 4 2 5 2" xfId="32618"/>
    <cellStyle name="Calculation 2 11 4 2 6" xfId="27026"/>
    <cellStyle name="Calculation 2 11 4 2 6 2" xfId="33647"/>
    <cellStyle name="Calculation 2 11 4 2 7" xfId="25578"/>
    <cellStyle name="Calculation 2 11 4 2 7 2" xfId="32218"/>
    <cellStyle name="Calculation 2 11 4 2 8" xfId="22323"/>
    <cellStyle name="Calculation 2 11 4 2 9" xfId="29036"/>
    <cellStyle name="Calculation 2 11 4 3" xfId="22239"/>
    <cellStyle name="Calculation 2 11 4 3 2" xfId="23989"/>
    <cellStyle name="Calculation 2 11 4 3 2 2" xfId="30629"/>
    <cellStyle name="Calculation 2 11 4 3 3" xfId="24869"/>
    <cellStyle name="Calculation 2 11 4 3 3 2" xfId="31509"/>
    <cellStyle name="Calculation 2 11 4 3 4" xfId="26303"/>
    <cellStyle name="Calculation 2 11 4 3 4 2" xfId="32926"/>
    <cellStyle name="Calculation 2 11 4 3 5" xfId="27345"/>
    <cellStyle name="Calculation 2 11 4 3 5 2" xfId="33966"/>
    <cellStyle name="Calculation 2 11 4 3 6" xfId="25570"/>
    <cellStyle name="Calculation 2 11 4 3 6 2" xfId="32210"/>
    <cellStyle name="Calculation 2 11 4 3 7" xfId="28952"/>
    <cellStyle name="Calculation 2 11 4 4" xfId="28089"/>
    <cellStyle name="Calculation 2 11 4 4 2" xfId="34664"/>
    <cellStyle name="Calculation 2 11 4 5" xfId="21785"/>
    <cellStyle name="Calculation 2 11 4 5 2" xfId="28517"/>
    <cellStyle name="Calculation 2 11 5" xfId="731"/>
    <cellStyle name="Calculation 2 11 5 2" xfId="21400"/>
    <cellStyle name="Calculation 2 11 5 2 10" xfId="21424"/>
    <cellStyle name="Calculation 2 11 5 2 2" xfId="23535"/>
    <cellStyle name="Calculation 2 11 5 2 2 2" xfId="30200"/>
    <cellStyle name="Calculation 2 11 5 2 3" xfId="22703"/>
    <cellStyle name="Calculation 2 11 5 2 3 2" xfId="29375"/>
    <cellStyle name="Calculation 2 11 5 2 4" xfId="26358"/>
    <cellStyle name="Calculation 2 11 5 2 4 2" xfId="32981"/>
    <cellStyle name="Calculation 2 11 5 2 5" xfId="24600"/>
    <cellStyle name="Calculation 2 11 5 2 5 2" xfId="31240"/>
    <cellStyle name="Calculation 2 11 5 2 6" xfId="27027"/>
    <cellStyle name="Calculation 2 11 5 2 6 2" xfId="33648"/>
    <cellStyle name="Calculation 2 11 5 2 7" xfId="27875"/>
    <cellStyle name="Calculation 2 11 5 2 7 2" xfId="34495"/>
    <cellStyle name="Calculation 2 11 5 2 8" xfId="22324"/>
    <cellStyle name="Calculation 2 11 5 2 9" xfId="29037"/>
    <cellStyle name="Calculation 2 11 5 3" xfId="22240"/>
    <cellStyle name="Calculation 2 11 5 3 2" xfId="23988"/>
    <cellStyle name="Calculation 2 11 5 3 2 2" xfId="30628"/>
    <cellStyle name="Calculation 2 11 5 3 3" xfId="24870"/>
    <cellStyle name="Calculation 2 11 5 3 3 2" xfId="31510"/>
    <cellStyle name="Calculation 2 11 5 3 4" xfId="26483"/>
    <cellStyle name="Calculation 2 11 5 3 4 2" xfId="33106"/>
    <cellStyle name="Calculation 2 11 5 3 5" xfId="27344"/>
    <cellStyle name="Calculation 2 11 5 3 5 2" xfId="33965"/>
    <cellStyle name="Calculation 2 11 5 3 6" xfId="25447"/>
    <cellStyle name="Calculation 2 11 5 3 6 2" xfId="32087"/>
    <cellStyle name="Calculation 2 11 5 3 7" xfId="28953"/>
    <cellStyle name="Calculation 2 11 5 4" xfId="28090"/>
    <cellStyle name="Calculation 2 11 5 4 2" xfId="34665"/>
    <cellStyle name="Calculation 2 11 5 5" xfId="21786"/>
    <cellStyle name="Calculation 2 11 5 5 2" xfId="28518"/>
    <cellStyle name="Calculation 2 11 6" xfId="21404"/>
    <cellStyle name="Calculation 2 11 6 10" xfId="21420"/>
    <cellStyle name="Calculation 2 11 6 2" xfId="23531"/>
    <cellStyle name="Calculation 2 11 6 2 2" xfId="30196"/>
    <cellStyle name="Calculation 2 11 6 3" xfId="22699"/>
    <cellStyle name="Calculation 2 11 6 3 2" xfId="29371"/>
    <cellStyle name="Calculation 2 11 6 4" xfId="26429"/>
    <cellStyle name="Calculation 2 11 6 4 2" xfId="33052"/>
    <cellStyle name="Calculation 2 11 6 5" xfId="26090"/>
    <cellStyle name="Calculation 2 11 6 5 2" xfId="32713"/>
    <cellStyle name="Calculation 2 11 6 6" xfId="27023"/>
    <cellStyle name="Calculation 2 11 6 6 2" xfId="33644"/>
    <cellStyle name="Calculation 2 11 6 7" xfId="27813"/>
    <cellStyle name="Calculation 2 11 6 7 2" xfId="34434"/>
    <cellStyle name="Calculation 2 11 6 8" xfId="22320"/>
    <cellStyle name="Calculation 2 11 6 9" xfId="29033"/>
    <cellStyle name="Calculation 2 11 7" xfId="22236"/>
    <cellStyle name="Calculation 2 11 7 2" xfId="23992"/>
    <cellStyle name="Calculation 2 11 7 2 2" xfId="30632"/>
    <cellStyle name="Calculation 2 11 7 3" xfId="24866"/>
    <cellStyle name="Calculation 2 11 7 3 2" xfId="31506"/>
    <cellStyle name="Calculation 2 11 7 4" xfId="26039"/>
    <cellStyle name="Calculation 2 11 7 4 2" xfId="32662"/>
    <cellStyle name="Calculation 2 11 7 5" xfId="27348"/>
    <cellStyle name="Calculation 2 11 7 5 2" xfId="33969"/>
    <cellStyle name="Calculation 2 11 7 6" xfId="25480"/>
    <cellStyle name="Calculation 2 11 7 6 2" xfId="32120"/>
    <cellStyle name="Calculation 2 11 7 7" xfId="28949"/>
    <cellStyle name="Calculation 2 11 8" xfId="28086"/>
    <cellStyle name="Calculation 2 11 8 2" xfId="34661"/>
    <cellStyle name="Calculation 2 11 9" xfId="21782"/>
    <cellStyle name="Calculation 2 11 9 2" xfId="28514"/>
    <cellStyle name="Calculation 2 12" xfId="732"/>
    <cellStyle name="Calculation 2 12 2" xfId="733"/>
    <cellStyle name="Calculation 2 12 2 2" xfId="21398"/>
    <cellStyle name="Calculation 2 12 2 2 10" xfId="21426"/>
    <cellStyle name="Calculation 2 12 2 2 2" xfId="23537"/>
    <cellStyle name="Calculation 2 12 2 2 2 2" xfId="30202"/>
    <cellStyle name="Calculation 2 12 2 2 3" xfId="22705"/>
    <cellStyle name="Calculation 2 12 2 2 3 2" xfId="29377"/>
    <cellStyle name="Calculation 2 12 2 2 4" xfId="26431"/>
    <cellStyle name="Calculation 2 12 2 2 4 2" xfId="33054"/>
    <cellStyle name="Calculation 2 12 2 2 5" xfId="26287"/>
    <cellStyle name="Calculation 2 12 2 2 5 2" xfId="32910"/>
    <cellStyle name="Calculation 2 12 2 2 6" xfId="27029"/>
    <cellStyle name="Calculation 2 12 2 2 6 2" xfId="33650"/>
    <cellStyle name="Calculation 2 12 2 2 7" xfId="25926"/>
    <cellStyle name="Calculation 2 12 2 2 7 2" xfId="32563"/>
    <cellStyle name="Calculation 2 12 2 2 8" xfId="22326"/>
    <cellStyle name="Calculation 2 12 2 2 9" xfId="29039"/>
    <cellStyle name="Calculation 2 12 2 3" xfId="22242"/>
    <cellStyle name="Calculation 2 12 2 3 2" xfId="23986"/>
    <cellStyle name="Calculation 2 12 2 3 2 2" xfId="30626"/>
    <cellStyle name="Calculation 2 12 2 3 3" xfId="24872"/>
    <cellStyle name="Calculation 2 12 2 3 3 2" xfId="31512"/>
    <cellStyle name="Calculation 2 12 2 3 4" xfId="26196"/>
    <cellStyle name="Calculation 2 12 2 3 4 2" xfId="32819"/>
    <cellStyle name="Calculation 2 12 2 3 5" xfId="27342"/>
    <cellStyle name="Calculation 2 12 2 3 5 2" xfId="33963"/>
    <cellStyle name="Calculation 2 12 2 3 6" xfId="25843"/>
    <cellStyle name="Calculation 2 12 2 3 6 2" xfId="32480"/>
    <cellStyle name="Calculation 2 12 2 3 7" xfId="28955"/>
    <cellStyle name="Calculation 2 12 2 4" xfId="28092"/>
    <cellStyle name="Calculation 2 12 2 4 2" xfId="34667"/>
    <cellStyle name="Calculation 2 12 2 5" xfId="21788"/>
    <cellStyle name="Calculation 2 12 2 5 2" xfId="28520"/>
    <cellStyle name="Calculation 2 12 3" xfId="734"/>
    <cellStyle name="Calculation 2 12 3 2" xfId="21397"/>
    <cellStyle name="Calculation 2 12 3 2 10" xfId="21427"/>
    <cellStyle name="Calculation 2 12 3 2 2" xfId="23538"/>
    <cellStyle name="Calculation 2 12 3 2 2 2" xfId="30203"/>
    <cellStyle name="Calculation 2 12 3 2 3" xfId="22706"/>
    <cellStyle name="Calculation 2 12 3 2 3 2" xfId="29378"/>
    <cellStyle name="Calculation 2 12 3 2 4" xfId="26357"/>
    <cellStyle name="Calculation 2 12 3 2 4 2" xfId="32980"/>
    <cellStyle name="Calculation 2 12 3 2 5" xfId="25418"/>
    <cellStyle name="Calculation 2 12 3 2 5 2" xfId="32058"/>
    <cellStyle name="Calculation 2 12 3 2 6" xfId="27030"/>
    <cellStyle name="Calculation 2 12 3 2 6 2" xfId="33651"/>
    <cellStyle name="Calculation 2 12 3 2 7" xfId="27876"/>
    <cellStyle name="Calculation 2 12 3 2 7 2" xfId="34496"/>
    <cellStyle name="Calculation 2 12 3 2 8" xfId="22327"/>
    <cellStyle name="Calculation 2 12 3 2 9" xfId="29040"/>
    <cellStyle name="Calculation 2 12 3 3" xfId="22243"/>
    <cellStyle name="Calculation 2 12 3 3 2" xfId="23985"/>
    <cellStyle name="Calculation 2 12 3 3 2 2" xfId="30625"/>
    <cellStyle name="Calculation 2 12 3 3 3" xfId="24873"/>
    <cellStyle name="Calculation 2 12 3 3 3 2" xfId="31513"/>
    <cellStyle name="Calculation 2 12 3 3 4" xfId="25409"/>
    <cellStyle name="Calculation 2 12 3 3 4 2" xfId="32049"/>
    <cellStyle name="Calculation 2 12 3 3 5" xfId="27341"/>
    <cellStyle name="Calculation 2 12 3 3 5 2" xfId="33962"/>
    <cellStyle name="Calculation 2 12 3 3 6" xfId="26171"/>
    <cellStyle name="Calculation 2 12 3 3 6 2" xfId="32794"/>
    <cellStyle name="Calculation 2 12 3 3 7" xfId="28956"/>
    <cellStyle name="Calculation 2 12 3 4" xfId="28093"/>
    <cellStyle name="Calculation 2 12 3 4 2" xfId="34668"/>
    <cellStyle name="Calculation 2 12 3 5" xfId="21789"/>
    <cellStyle name="Calculation 2 12 3 5 2" xfId="28521"/>
    <cellStyle name="Calculation 2 12 4" xfId="735"/>
    <cellStyle name="Calculation 2 12 4 2" xfId="21396"/>
    <cellStyle name="Calculation 2 12 4 2 10" xfId="21428"/>
    <cellStyle name="Calculation 2 12 4 2 2" xfId="23539"/>
    <cellStyle name="Calculation 2 12 4 2 2 2" xfId="30204"/>
    <cellStyle name="Calculation 2 12 4 2 3" xfId="22707"/>
    <cellStyle name="Calculation 2 12 4 2 3 2" xfId="29379"/>
    <cellStyle name="Calculation 2 12 4 2 4" xfId="25135"/>
    <cellStyle name="Calculation 2 12 4 2 4 2" xfId="31775"/>
    <cellStyle name="Calculation 2 12 4 2 5" xfId="25179"/>
    <cellStyle name="Calculation 2 12 4 2 5 2" xfId="31819"/>
    <cellStyle name="Calculation 2 12 4 2 6" xfId="27031"/>
    <cellStyle name="Calculation 2 12 4 2 6 2" xfId="33652"/>
    <cellStyle name="Calculation 2 12 4 2 7" xfId="27814"/>
    <cellStyle name="Calculation 2 12 4 2 7 2" xfId="34435"/>
    <cellStyle name="Calculation 2 12 4 2 8" xfId="22328"/>
    <cellStyle name="Calculation 2 12 4 2 9" xfId="29041"/>
    <cellStyle name="Calculation 2 12 4 3" xfId="22244"/>
    <cellStyle name="Calculation 2 12 4 3 2" xfId="23984"/>
    <cellStyle name="Calculation 2 12 4 3 2 2" xfId="30624"/>
    <cellStyle name="Calculation 2 12 4 3 3" xfId="24874"/>
    <cellStyle name="Calculation 2 12 4 3 3 2" xfId="31514"/>
    <cellStyle name="Calculation 2 12 4 3 4" xfId="26197"/>
    <cellStyle name="Calculation 2 12 4 3 4 2" xfId="32820"/>
    <cellStyle name="Calculation 2 12 4 3 5" xfId="27340"/>
    <cellStyle name="Calculation 2 12 4 3 5 2" xfId="33961"/>
    <cellStyle name="Calculation 2 12 4 3 6" xfId="26736"/>
    <cellStyle name="Calculation 2 12 4 3 6 2" xfId="33358"/>
    <cellStyle name="Calculation 2 12 4 3 7" xfId="28957"/>
    <cellStyle name="Calculation 2 12 4 4" xfId="28094"/>
    <cellStyle name="Calculation 2 12 4 4 2" xfId="34669"/>
    <cellStyle name="Calculation 2 12 4 5" xfId="21790"/>
    <cellStyle name="Calculation 2 12 4 5 2" xfId="28522"/>
    <cellStyle name="Calculation 2 12 5" xfId="736"/>
    <cellStyle name="Calculation 2 12 5 2" xfId="21395"/>
    <cellStyle name="Calculation 2 12 5 2 10" xfId="21429"/>
    <cellStyle name="Calculation 2 12 5 2 2" xfId="23540"/>
    <cellStyle name="Calculation 2 12 5 2 2 2" xfId="30205"/>
    <cellStyle name="Calculation 2 12 5 2 3" xfId="22708"/>
    <cellStyle name="Calculation 2 12 5 2 3 2" xfId="29380"/>
    <cellStyle name="Calculation 2 12 5 2 4" xfId="25134"/>
    <cellStyle name="Calculation 2 12 5 2 4 2" xfId="31774"/>
    <cellStyle name="Calculation 2 12 5 2 5" xfId="26828"/>
    <cellStyle name="Calculation 2 12 5 2 5 2" xfId="33449"/>
    <cellStyle name="Calculation 2 12 5 2 6" xfId="27032"/>
    <cellStyle name="Calculation 2 12 5 2 6 2" xfId="33653"/>
    <cellStyle name="Calculation 2 12 5 2 7" xfId="25688"/>
    <cellStyle name="Calculation 2 12 5 2 7 2" xfId="32326"/>
    <cellStyle name="Calculation 2 12 5 2 8" xfId="22329"/>
    <cellStyle name="Calculation 2 12 5 2 9" xfId="29042"/>
    <cellStyle name="Calculation 2 12 5 3" xfId="22245"/>
    <cellStyle name="Calculation 2 12 5 3 2" xfId="23983"/>
    <cellStyle name="Calculation 2 12 5 3 2 2" xfId="30623"/>
    <cellStyle name="Calculation 2 12 5 3 3" xfId="24875"/>
    <cellStyle name="Calculation 2 12 5 3 3 2" xfId="31515"/>
    <cellStyle name="Calculation 2 12 5 3 4" xfId="26038"/>
    <cellStyle name="Calculation 2 12 5 3 4 2" xfId="32661"/>
    <cellStyle name="Calculation 2 12 5 3 5" xfId="27339"/>
    <cellStyle name="Calculation 2 12 5 3 5 2" xfId="33960"/>
    <cellStyle name="Calculation 2 12 5 3 6" xfId="25202"/>
    <cellStyle name="Calculation 2 12 5 3 6 2" xfId="31842"/>
    <cellStyle name="Calculation 2 12 5 3 7" xfId="28958"/>
    <cellStyle name="Calculation 2 12 5 4" xfId="28095"/>
    <cellStyle name="Calculation 2 12 5 4 2" xfId="34670"/>
    <cellStyle name="Calculation 2 12 5 5" xfId="21791"/>
    <cellStyle name="Calculation 2 12 5 5 2" xfId="28523"/>
    <cellStyle name="Calculation 2 12 6" xfId="21399"/>
    <cellStyle name="Calculation 2 12 6 10" xfId="21425"/>
    <cellStyle name="Calculation 2 12 6 2" xfId="23536"/>
    <cellStyle name="Calculation 2 12 6 2 2" xfId="30201"/>
    <cellStyle name="Calculation 2 12 6 3" xfId="22704"/>
    <cellStyle name="Calculation 2 12 6 3 2" xfId="29376"/>
    <cellStyle name="Calculation 2 12 6 4" xfId="25136"/>
    <cellStyle name="Calculation 2 12 6 4 2" xfId="31776"/>
    <cellStyle name="Calculation 2 12 6 5" xfId="26684"/>
    <cellStyle name="Calculation 2 12 6 5 2" xfId="33307"/>
    <cellStyle name="Calculation 2 12 6 6" xfId="27028"/>
    <cellStyle name="Calculation 2 12 6 6 2" xfId="33649"/>
    <cellStyle name="Calculation 2 12 6 7" xfId="27815"/>
    <cellStyle name="Calculation 2 12 6 7 2" xfId="34436"/>
    <cellStyle name="Calculation 2 12 6 8" xfId="22325"/>
    <cellStyle name="Calculation 2 12 6 9" xfId="29038"/>
    <cellStyle name="Calculation 2 12 7" xfId="22241"/>
    <cellStyle name="Calculation 2 12 7 2" xfId="23987"/>
    <cellStyle name="Calculation 2 12 7 2 2" xfId="30627"/>
    <cellStyle name="Calculation 2 12 7 3" xfId="24871"/>
    <cellStyle name="Calculation 2 12 7 3 2" xfId="31511"/>
    <cellStyle name="Calculation 2 12 7 4" xfId="26914"/>
    <cellStyle name="Calculation 2 12 7 4 2" xfId="33535"/>
    <cellStyle name="Calculation 2 12 7 5" xfId="27343"/>
    <cellStyle name="Calculation 2 12 7 5 2" xfId="33964"/>
    <cellStyle name="Calculation 2 12 7 6" xfId="25453"/>
    <cellStyle name="Calculation 2 12 7 6 2" xfId="32093"/>
    <cellStyle name="Calculation 2 12 7 7" xfId="28954"/>
    <cellStyle name="Calculation 2 12 8" xfId="28091"/>
    <cellStyle name="Calculation 2 12 8 2" xfId="34666"/>
    <cellStyle name="Calculation 2 12 9" xfId="21787"/>
    <cellStyle name="Calculation 2 12 9 2" xfId="28519"/>
    <cellStyle name="Calculation 2 13" xfId="737"/>
    <cellStyle name="Calculation 2 13 2" xfId="738"/>
    <cellStyle name="Calculation 2 13 2 2" xfId="21393"/>
    <cellStyle name="Calculation 2 13 2 2 10" xfId="21431"/>
    <cellStyle name="Calculation 2 13 2 2 2" xfId="23542"/>
    <cellStyle name="Calculation 2 13 2 2 2 2" xfId="30207"/>
    <cellStyle name="Calculation 2 13 2 2 3" xfId="22710"/>
    <cellStyle name="Calculation 2 13 2 2 3 2" xfId="29382"/>
    <cellStyle name="Calculation 2 13 2 2 4" xfId="26352"/>
    <cellStyle name="Calculation 2 13 2 2 4 2" xfId="32975"/>
    <cellStyle name="Calculation 2 13 2 2 5" xfId="25698"/>
    <cellStyle name="Calculation 2 13 2 2 5 2" xfId="32336"/>
    <cellStyle name="Calculation 2 13 2 2 6" xfId="27034"/>
    <cellStyle name="Calculation 2 13 2 2 6 2" xfId="33655"/>
    <cellStyle name="Calculation 2 13 2 2 7" xfId="27881"/>
    <cellStyle name="Calculation 2 13 2 2 7 2" xfId="34501"/>
    <cellStyle name="Calculation 2 13 2 2 8" xfId="22331"/>
    <cellStyle name="Calculation 2 13 2 2 9" xfId="29044"/>
    <cellStyle name="Calculation 2 13 2 3" xfId="22247"/>
    <cellStyle name="Calculation 2 13 2 3 2" xfId="23981"/>
    <cellStyle name="Calculation 2 13 2 3 2 2" xfId="30621"/>
    <cellStyle name="Calculation 2 13 2 3 3" xfId="24877"/>
    <cellStyle name="Calculation 2 13 2 3 3 2" xfId="31517"/>
    <cellStyle name="Calculation 2 13 2 3 4" xfId="25362"/>
    <cellStyle name="Calculation 2 13 2 3 4 2" xfId="32002"/>
    <cellStyle name="Calculation 2 13 2 3 5" xfId="27337"/>
    <cellStyle name="Calculation 2 13 2 3 5 2" xfId="33958"/>
    <cellStyle name="Calculation 2 13 2 3 6" xfId="25651"/>
    <cellStyle name="Calculation 2 13 2 3 6 2" xfId="32289"/>
    <cellStyle name="Calculation 2 13 2 3 7" xfId="28960"/>
    <cellStyle name="Calculation 2 13 2 4" xfId="28097"/>
    <cellStyle name="Calculation 2 13 2 4 2" xfId="34672"/>
    <cellStyle name="Calculation 2 13 2 5" xfId="21793"/>
    <cellStyle name="Calculation 2 13 2 5 2" xfId="28525"/>
    <cellStyle name="Calculation 2 13 3" xfId="739"/>
    <cellStyle name="Calculation 2 13 3 2" xfId="21392"/>
    <cellStyle name="Calculation 2 13 3 2 10" xfId="21432"/>
    <cellStyle name="Calculation 2 13 3 2 2" xfId="23543"/>
    <cellStyle name="Calculation 2 13 3 2 2 2" xfId="30208"/>
    <cellStyle name="Calculation 2 13 3 2 3" xfId="22711"/>
    <cellStyle name="Calculation 2 13 3 2 3 2" xfId="29383"/>
    <cellStyle name="Calculation 2 13 3 2 4" xfId="26433"/>
    <cellStyle name="Calculation 2 13 3 2 4 2" xfId="33056"/>
    <cellStyle name="Calculation 2 13 3 2 5" xfId="25485"/>
    <cellStyle name="Calculation 2 13 3 2 5 2" xfId="32125"/>
    <cellStyle name="Calculation 2 13 3 2 6" xfId="27035"/>
    <cellStyle name="Calculation 2 13 3 2 6 2" xfId="33656"/>
    <cellStyle name="Calculation 2 13 3 2 7" xfId="27809"/>
    <cellStyle name="Calculation 2 13 3 2 7 2" xfId="34430"/>
    <cellStyle name="Calculation 2 13 3 2 8" xfId="22332"/>
    <cellStyle name="Calculation 2 13 3 2 9" xfId="29045"/>
    <cellStyle name="Calculation 2 13 3 3" xfId="22248"/>
    <cellStyle name="Calculation 2 13 3 3 2" xfId="23980"/>
    <cellStyle name="Calculation 2 13 3 3 2 2" xfId="30620"/>
    <cellStyle name="Calculation 2 13 3 3 3" xfId="24878"/>
    <cellStyle name="Calculation 2 13 3 3 3 2" xfId="31518"/>
    <cellStyle name="Calculation 2 13 3 3 4" xfId="26195"/>
    <cellStyle name="Calculation 2 13 3 3 4 2" xfId="32818"/>
    <cellStyle name="Calculation 2 13 3 3 5" xfId="27336"/>
    <cellStyle name="Calculation 2 13 3 3 5 2" xfId="33957"/>
    <cellStyle name="Calculation 2 13 3 3 6" xfId="25571"/>
    <cellStyle name="Calculation 2 13 3 3 6 2" xfId="32211"/>
    <cellStyle name="Calculation 2 13 3 3 7" xfId="28961"/>
    <cellStyle name="Calculation 2 13 3 4" xfId="28098"/>
    <cellStyle name="Calculation 2 13 3 4 2" xfId="34673"/>
    <cellStyle name="Calculation 2 13 3 5" xfId="21794"/>
    <cellStyle name="Calculation 2 13 3 5 2" xfId="28526"/>
    <cellStyle name="Calculation 2 13 4" xfId="740"/>
    <cellStyle name="Calculation 2 13 4 2" xfId="21391"/>
    <cellStyle name="Calculation 2 13 4 2 10" xfId="21433"/>
    <cellStyle name="Calculation 2 13 4 2 2" xfId="23544"/>
    <cellStyle name="Calculation 2 13 4 2 2 2" xfId="30209"/>
    <cellStyle name="Calculation 2 13 4 2 3" xfId="22712"/>
    <cellStyle name="Calculation 2 13 4 2 3 2" xfId="29384"/>
    <cellStyle name="Calculation 2 13 4 2 4" xfId="26355"/>
    <cellStyle name="Calculation 2 13 4 2 4 2" xfId="32978"/>
    <cellStyle name="Calculation 2 13 4 2 5" xfId="25333"/>
    <cellStyle name="Calculation 2 13 4 2 5 2" xfId="31973"/>
    <cellStyle name="Calculation 2 13 4 2 6" xfId="27036"/>
    <cellStyle name="Calculation 2 13 4 2 6 2" xfId="33657"/>
    <cellStyle name="Calculation 2 13 4 2 7" xfId="27878"/>
    <cellStyle name="Calculation 2 13 4 2 7 2" xfId="34498"/>
    <cellStyle name="Calculation 2 13 4 2 8" xfId="22333"/>
    <cellStyle name="Calculation 2 13 4 2 9" xfId="29046"/>
    <cellStyle name="Calculation 2 13 4 3" xfId="22249"/>
    <cellStyle name="Calculation 2 13 4 3 2" xfId="23979"/>
    <cellStyle name="Calculation 2 13 4 3 2 2" xfId="30619"/>
    <cellStyle name="Calculation 2 13 4 3 3" xfId="24879"/>
    <cellStyle name="Calculation 2 13 4 3 3 2" xfId="31519"/>
    <cellStyle name="Calculation 2 13 4 3 4" xfId="26484"/>
    <cellStyle name="Calculation 2 13 4 3 4 2" xfId="33107"/>
    <cellStyle name="Calculation 2 13 4 3 5" xfId="27335"/>
    <cellStyle name="Calculation 2 13 4 3 5 2" xfId="33956"/>
    <cellStyle name="Calculation 2 13 4 3 6" xfId="25625"/>
    <cellStyle name="Calculation 2 13 4 3 6 2" xfId="32263"/>
    <cellStyle name="Calculation 2 13 4 3 7" xfId="28962"/>
    <cellStyle name="Calculation 2 13 4 4" xfId="28099"/>
    <cellStyle name="Calculation 2 13 4 4 2" xfId="34674"/>
    <cellStyle name="Calculation 2 13 4 5" xfId="21795"/>
    <cellStyle name="Calculation 2 13 4 5 2" xfId="28527"/>
    <cellStyle name="Calculation 2 13 5" xfId="21394"/>
    <cellStyle name="Calculation 2 13 5 10" xfId="21430"/>
    <cellStyle name="Calculation 2 13 5 2" xfId="23541"/>
    <cellStyle name="Calculation 2 13 5 2 2" xfId="30206"/>
    <cellStyle name="Calculation 2 13 5 3" xfId="22709"/>
    <cellStyle name="Calculation 2 13 5 3 2" xfId="29381"/>
    <cellStyle name="Calculation 2 13 5 4" xfId="26436"/>
    <cellStyle name="Calculation 2 13 5 4 2" xfId="33059"/>
    <cellStyle name="Calculation 2 13 5 5" xfId="25996"/>
    <cellStyle name="Calculation 2 13 5 5 2" xfId="32619"/>
    <cellStyle name="Calculation 2 13 5 6" xfId="27033"/>
    <cellStyle name="Calculation 2 13 5 6 2" xfId="33654"/>
    <cellStyle name="Calculation 2 13 5 7" xfId="26959"/>
    <cellStyle name="Calculation 2 13 5 7 2" xfId="33580"/>
    <cellStyle name="Calculation 2 13 5 8" xfId="22330"/>
    <cellStyle name="Calculation 2 13 5 9" xfId="29043"/>
    <cellStyle name="Calculation 2 13 6" xfId="22246"/>
    <cellStyle name="Calculation 2 13 6 2" xfId="23982"/>
    <cellStyle name="Calculation 2 13 6 2 2" xfId="30622"/>
    <cellStyle name="Calculation 2 13 6 3" xfId="24876"/>
    <cellStyle name="Calculation 2 13 6 3 2" xfId="31516"/>
    <cellStyle name="Calculation 2 13 6 4" xfId="26302"/>
    <cellStyle name="Calculation 2 13 6 4 2" xfId="32925"/>
    <cellStyle name="Calculation 2 13 6 5" xfId="27338"/>
    <cellStyle name="Calculation 2 13 6 5 2" xfId="33959"/>
    <cellStyle name="Calculation 2 13 6 6" xfId="25292"/>
    <cellStyle name="Calculation 2 13 6 6 2" xfId="31932"/>
    <cellStyle name="Calculation 2 13 6 7" xfId="28959"/>
    <cellStyle name="Calculation 2 13 7" xfId="28096"/>
    <cellStyle name="Calculation 2 13 7 2" xfId="34671"/>
    <cellStyle name="Calculation 2 13 8" xfId="21792"/>
    <cellStyle name="Calculation 2 13 8 2" xfId="28524"/>
    <cellStyle name="Calculation 2 14" xfId="741"/>
    <cellStyle name="Calculation 2 14 2" xfId="21390"/>
    <cellStyle name="Calculation 2 14 2 10" xfId="21434"/>
    <cellStyle name="Calculation 2 14 2 2" xfId="23545"/>
    <cellStyle name="Calculation 2 14 2 2 2" xfId="30210"/>
    <cellStyle name="Calculation 2 14 2 3" xfId="22713"/>
    <cellStyle name="Calculation 2 14 2 3 2" xfId="29385"/>
    <cellStyle name="Calculation 2 14 2 4" xfId="25133"/>
    <cellStyle name="Calculation 2 14 2 4 2" xfId="31773"/>
    <cellStyle name="Calculation 2 14 2 5" xfId="26798"/>
    <cellStyle name="Calculation 2 14 2 5 2" xfId="33419"/>
    <cellStyle name="Calculation 2 14 2 6" xfId="27037"/>
    <cellStyle name="Calculation 2 14 2 6 2" xfId="33658"/>
    <cellStyle name="Calculation 2 14 2 7" xfId="27812"/>
    <cellStyle name="Calculation 2 14 2 7 2" xfId="34433"/>
    <cellStyle name="Calculation 2 14 2 8" xfId="22334"/>
    <cellStyle name="Calculation 2 14 2 9" xfId="29047"/>
    <cellStyle name="Calculation 2 14 3" xfId="22250"/>
    <cellStyle name="Calculation 2 14 3 2" xfId="23978"/>
    <cellStyle name="Calculation 2 14 3 2 2" xfId="30618"/>
    <cellStyle name="Calculation 2 14 3 3" xfId="24880"/>
    <cellStyle name="Calculation 2 14 3 3 2" xfId="31520"/>
    <cellStyle name="Calculation 2 14 3 4" xfId="26701"/>
    <cellStyle name="Calculation 2 14 3 4 2" xfId="33324"/>
    <cellStyle name="Calculation 2 14 3 5" xfId="27334"/>
    <cellStyle name="Calculation 2 14 3 5 2" xfId="33955"/>
    <cellStyle name="Calculation 2 14 3 6" xfId="25454"/>
    <cellStyle name="Calculation 2 14 3 6 2" xfId="32094"/>
    <cellStyle name="Calculation 2 14 3 7" xfId="28963"/>
    <cellStyle name="Calculation 2 14 4" xfId="28100"/>
    <cellStyle name="Calculation 2 14 4 2" xfId="34675"/>
    <cellStyle name="Calculation 2 14 5" xfId="21796"/>
    <cellStyle name="Calculation 2 14 5 2" xfId="28528"/>
    <cellStyle name="Calculation 2 15" xfId="742"/>
    <cellStyle name="Calculation 2 15 2" xfId="21389"/>
    <cellStyle name="Calculation 2 15 2 10" xfId="21435"/>
    <cellStyle name="Calculation 2 15 2 2" xfId="23546"/>
    <cellStyle name="Calculation 2 15 2 2 2" xfId="30211"/>
    <cellStyle name="Calculation 2 15 2 3" xfId="22714"/>
    <cellStyle name="Calculation 2 15 2 3 2" xfId="29386"/>
    <cellStyle name="Calculation 2 15 2 4" xfId="26434"/>
    <cellStyle name="Calculation 2 15 2 4 2" xfId="33057"/>
    <cellStyle name="Calculation 2 15 2 5" xfId="26606"/>
    <cellStyle name="Calculation 2 15 2 5 2" xfId="33229"/>
    <cellStyle name="Calculation 2 15 2 6" xfId="27038"/>
    <cellStyle name="Calculation 2 15 2 6 2" xfId="33659"/>
    <cellStyle name="Calculation 2 15 2 7" xfId="25925"/>
    <cellStyle name="Calculation 2 15 2 7 2" xfId="32562"/>
    <cellStyle name="Calculation 2 15 2 8" xfId="22335"/>
    <cellStyle name="Calculation 2 15 2 9" xfId="29048"/>
    <cellStyle name="Calculation 2 15 3" xfId="22251"/>
    <cellStyle name="Calculation 2 15 3 2" xfId="23977"/>
    <cellStyle name="Calculation 2 15 3 2 2" xfId="30617"/>
    <cellStyle name="Calculation 2 15 3 3" xfId="24881"/>
    <cellStyle name="Calculation 2 15 3 3 2" xfId="31521"/>
    <cellStyle name="Calculation 2 15 3 4" xfId="26194"/>
    <cellStyle name="Calculation 2 15 3 4 2" xfId="32817"/>
    <cellStyle name="Calculation 2 15 3 5" xfId="27333"/>
    <cellStyle name="Calculation 2 15 3 5 2" xfId="33954"/>
    <cellStyle name="Calculation 2 15 3 6" xfId="25844"/>
    <cellStyle name="Calculation 2 15 3 6 2" xfId="32481"/>
    <cellStyle name="Calculation 2 15 3 7" xfId="28964"/>
    <cellStyle name="Calculation 2 15 4" xfId="28101"/>
    <cellStyle name="Calculation 2 15 4 2" xfId="34676"/>
    <cellStyle name="Calculation 2 15 5" xfId="21797"/>
    <cellStyle name="Calculation 2 15 5 2" xfId="28529"/>
    <cellStyle name="Calculation 2 16" xfId="743"/>
    <cellStyle name="Calculation 2 16 2" xfId="21388"/>
    <cellStyle name="Calculation 2 16 2 10" xfId="21436"/>
    <cellStyle name="Calculation 2 16 2 2" xfId="23547"/>
    <cellStyle name="Calculation 2 16 2 2 2" xfId="30212"/>
    <cellStyle name="Calculation 2 16 2 3" xfId="22715"/>
    <cellStyle name="Calculation 2 16 2 3 2" xfId="29387"/>
    <cellStyle name="Calculation 2 16 2 4" xfId="26354"/>
    <cellStyle name="Calculation 2 16 2 4 2" xfId="32977"/>
    <cellStyle name="Calculation 2 16 2 5" xfId="26712"/>
    <cellStyle name="Calculation 2 16 2 5 2" xfId="33335"/>
    <cellStyle name="Calculation 2 16 2 6" xfId="27039"/>
    <cellStyle name="Calculation 2 16 2 6 2" xfId="33660"/>
    <cellStyle name="Calculation 2 16 2 7" xfId="27879"/>
    <cellStyle name="Calculation 2 16 2 7 2" xfId="34499"/>
    <cellStyle name="Calculation 2 16 2 8" xfId="22336"/>
    <cellStyle name="Calculation 2 16 2 9" xfId="29049"/>
    <cellStyle name="Calculation 2 16 3" xfId="22252"/>
    <cellStyle name="Calculation 2 16 3 2" xfId="23423"/>
    <cellStyle name="Calculation 2 16 3 2 2" xfId="30092"/>
    <cellStyle name="Calculation 2 16 3 3" xfId="24882"/>
    <cellStyle name="Calculation 2 16 3 3 2" xfId="31522"/>
    <cellStyle name="Calculation 2 16 3 4" xfId="26037"/>
    <cellStyle name="Calculation 2 16 3 4 2" xfId="32660"/>
    <cellStyle name="Calculation 2 16 3 5" xfId="27332"/>
    <cellStyle name="Calculation 2 16 3 5 2" xfId="33953"/>
    <cellStyle name="Calculation 2 16 3 6" xfId="26777"/>
    <cellStyle name="Calculation 2 16 3 6 2" xfId="33399"/>
    <cellStyle name="Calculation 2 16 3 7" xfId="28965"/>
    <cellStyle name="Calculation 2 16 4" xfId="28102"/>
    <cellStyle name="Calculation 2 16 4 2" xfId="34677"/>
    <cellStyle name="Calculation 2 16 5" xfId="21798"/>
    <cellStyle name="Calculation 2 16 5 2" xfId="28530"/>
    <cellStyle name="Calculation 2 17" xfId="21409"/>
    <cellStyle name="Calculation 2 17 10" xfId="21415"/>
    <cellStyle name="Calculation 2 17 2" xfId="23526"/>
    <cellStyle name="Calculation 2 17 2 2" xfId="30191"/>
    <cellStyle name="Calculation 2 17 3" xfId="22694"/>
    <cellStyle name="Calculation 2 17 3 2" xfId="29366"/>
    <cellStyle name="Calculation 2 17 4" xfId="26361"/>
    <cellStyle name="Calculation 2 17 4 2" xfId="32984"/>
    <cellStyle name="Calculation 2 17 5" xfId="24770"/>
    <cellStyle name="Calculation 2 17 5 2" xfId="31410"/>
    <cellStyle name="Calculation 2 17 6" xfId="27018"/>
    <cellStyle name="Calculation 2 17 6 2" xfId="33639"/>
    <cellStyle name="Calculation 2 17 7" xfId="27872"/>
    <cellStyle name="Calculation 2 17 7 2" xfId="34492"/>
    <cellStyle name="Calculation 2 17 8" xfId="22315"/>
    <cellStyle name="Calculation 2 17 9" xfId="29028"/>
    <cellStyle name="Calculation 2 18" xfId="22231"/>
    <cellStyle name="Calculation 2 18 2" xfId="23997"/>
    <cellStyle name="Calculation 2 18 2 2" xfId="30637"/>
    <cellStyle name="Calculation 2 18 3" xfId="24861"/>
    <cellStyle name="Calculation 2 18 3 2" xfId="31501"/>
    <cellStyle name="Calculation 2 18 4" xfId="26135"/>
    <cellStyle name="Calculation 2 18 4 2" xfId="32758"/>
    <cellStyle name="Calculation 2 18 5" xfId="27353"/>
    <cellStyle name="Calculation 2 18 5 2" xfId="33974"/>
    <cellStyle name="Calculation 2 18 6" xfId="25842"/>
    <cellStyle name="Calculation 2 18 6 2" xfId="32479"/>
    <cellStyle name="Calculation 2 18 7" xfId="28944"/>
    <cellStyle name="Calculation 2 19" xfId="28081"/>
    <cellStyle name="Calculation 2 19 2" xfId="34656"/>
    <cellStyle name="Calculation 2 2" xfId="744"/>
    <cellStyle name="Calculation 2 2 10" xfId="21387"/>
    <cellStyle name="Calculation 2 2 10 10" xfId="21437"/>
    <cellStyle name="Calculation 2 2 10 2" xfId="23548"/>
    <cellStyle name="Calculation 2 2 10 2 2" xfId="30213"/>
    <cellStyle name="Calculation 2 2 10 3" xfId="22716"/>
    <cellStyle name="Calculation 2 2 10 3 2" xfId="29388"/>
    <cellStyle name="Calculation 2 2 10 4" xfId="25132"/>
    <cellStyle name="Calculation 2 2 10 4 2" xfId="31772"/>
    <cellStyle name="Calculation 2 2 10 5" xfId="26888"/>
    <cellStyle name="Calculation 2 2 10 5 2" xfId="33509"/>
    <cellStyle name="Calculation 2 2 10 6" xfId="27040"/>
    <cellStyle name="Calculation 2 2 10 6 2" xfId="33661"/>
    <cellStyle name="Calculation 2 2 10 7" xfId="27811"/>
    <cellStyle name="Calculation 2 2 10 7 2" xfId="34432"/>
    <cellStyle name="Calculation 2 2 10 8" xfId="22337"/>
    <cellStyle name="Calculation 2 2 10 9" xfId="29050"/>
    <cellStyle name="Calculation 2 2 11" xfId="22253"/>
    <cellStyle name="Calculation 2 2 11 2" xfId="23422"/>
    <cellStyle name="Calculation 2 2 11 2 2" xfId="30091"/>
    <cellStyle name="Calculation 2 2 11 3" xfId="24883"/>
    <cellStyle name="Calculation 2 2 11 3 2" xfId="31523"/>
    <cellStyle name="Calculation 2 2 11 4" xfId="26136"/>
    <cellStyle name="Calculation 2 2 11 4 2" xfId="32759"/>
    <cellStyle name="Calculation 2 2 11 5" xfId="27331"/>
    <cellStyle name="Calculation 2 2 11 5 2" xfId="33952"/>
    <cellStyle name="Calculation 2 2 11 6" xfId="26747"/>
    <cellStyle name="Calculation 2 2 11 6 2" xfId="33369"/>
    <cellStyle name="Calculation 2 2 11 7" xfId="28966"/>
    <cellStyle name="Calculation 2 2 12" xfId="28103"/>
    <cellStyle name="Calculation 2 2 12 2" xfId="34678"/>
    <cellStyle name="Calculation 2 2 13" xfId="21799"/>
    <cellStyle name="Calculation 2 2 13 2" xfId="28531"/>
    <cellStyle name="Calculation 2 2 2" xfId="745"/>
    <cellStyle name="Calculation 2 2 2 2" xfId="746"/>
    <cellStyle name="Calculation 2 2 2 2 2" xfId="21385"/>
    <cellStyle name="Calculation 2 2 2 2 2 10" xfId="21439"/>
    <cellStyle name="Calculation 2 2 2 2 2 2" xfId="23550"/>
    <cellStyle name="Calculation 2 2 2 2 2 2 2" xfId="30215"/>
    <cellStyle name="Calculation 2 2 2 2 2 3" xfId="22718"/>
    <cellStyle name="Calculation 2 2 2 2 2 3 2" xfId="29390"/>
    <cellStyle name="Calculation 2 2 2 2 2 4" xfId="26353"/>
    <cellStyle name="Calculation 2 2 2 2 2 4 2" xfId="32976"/>
    <cellStyle name="Calculation 2 2 2 2 2 5" xfId="25699"/>
    <cellStyle name="Calculation 2 2 2 2 2 5 2" xfId="32337"/>
    <cellStyle name="Calculation 2 2 2 2 2 6" xfId="27042"/>
    <cellStyle name="Calculation 2 2 2 2 2 6 2" xfId="33663"/>
    <cellStyle name="Calculation 2 2 2 2 2 7" xfId="27880"/>
    <cellStyle name="Calculation 2 2 2 2 2 7 2" xfId="34500"/>
    <cellStyle name="Calculation 2 2 2 2 2 8" xfId="22339"/>
    <cellStyle name="Calculation 2 2 2 2 2 9" xfId="29052"/>
    <cellStyle name="Calculation 2 2 2 2 3" xfId="22255"/>
    <cellStyle name="Calculation 2 2 2 2 3 2" xfId="23420"/>
    <cellStyle name="Calculation 2 2 2 2 3 2 2" xfId="30089"/>
    <cellStyle name="Calculation 2 2 2 2 3 3" xfId="24885"/>
    <cellStyle name="Calculation 2 2 2 2 3 3 2" xfId="31525"/>
    <cellStyle name="Calculation 2 2 2 2 3 4" xfId="26036"/>
    <cellStyle name="Calculation 2 2 2 2 3 4 2" xfId="32659"/>
    <cellStyle name="Calculation 2 2 2 2 3 5" xfId="27329"/>
    <cellStyle name="Calculation 2 2 2 2 3 5 2" xfId="33950"/>
    <cellStyle name="Calculation 2 2 2 2 3 6" xfId="25250"/>
    <cellStyle name="Calculation 2 2 2 2 3 6 2" xfId="31890"/>
    <cellStyle name="Calculation 2 2 2 2 3 7" xfId="28968"/>
    <cellStyle name="Calculation 2 2 2 2 4" xfId="28105"/>
    <cellStyle name="Calculation 2 2 2 2 4 2" xfId="34680"/>
    <cellStyle name="Calculation 2 2 2 2 5" xfId="21801"/>
    <cellStyle name="Calculation 2 2 2 2 5 2" xfId="28533"/>
    <cellStyle name="Calculation 2 2 2 3" xfId="747"/>
    <cellStyle name="Calculation 2 2 2 3 2" xfId="21384"/>
    <cellStyle name="Calculation 2 2 2 3 2 10" xfId="21440"/>
    <cellStyle name="Calculation 2 2 2 3 2 2" xfId="23551"/>
    <cellStyle name="Calculation 2 2 2 3 2 2 2" xfId="30216"/>
    <cellStyle name="Calculation 2 2 2 3 2 3" xfId="22719"/>
    <cellStyle name="Calculation 2 2 2 3 2 3 2" xfId="29391"/>
    <cellStyle name="Calculation 2 2 2 3 2 4" xfId="25131"/>
    <cellStyle name="Calculation 2 2 2 3 2 4 2" xfId="31771"/>
    <cellStyle name="Calculation 2 2 2 3 2 5" xfId="26799"/>
    <cellStyle name="Calculation 2 2 2 3 2 5 2" xfId="33420"/>
    <cellStyle name="Calculation 2 2 2 3 2 6" xfId="27043"/>
    <cellStyle name="Calculation 2 2 2 3 2 6 2" xfId="33664"/>
    <cellStyle name="Calculation 2 2 2 3 2 7" xfId="27810"/>
    <cellStyle name="Calculation 2 2 2 3 2 7 2" xfId="34431"/>
    <cellStyle name="Calculation 2 2 2 3 2 8" xfId="22340"/>
    <cellStyle name="Calculation 2 2 2 3 2 9" xfId="29053"/>
    <cellStyle name="Calculation 2 2 2 3 3" xfId="22256"/>
    <cellStyle name="Calculation 2 2 2 3 3 2" xfId="23419"/>
    <cellStyle name="Calculation 2 2 2 3 3 2 2" xfId="30088"/>
    <cellStyle name="Calculation 2 2 2 3 3 3" xfId="24886"/>
    <cellStyle name="Calculation 2 2 2 3 3 3 2" xfId="31526"/>
    <cellStyle name="Calculation 2 2 2 3 3 4" xfId="25361"/>
    <cellStyle name="Calculation 2 2 2 3 3 4 2" xfId="32001"/>
    <cellStyle name="Calculation 2 2 2 3 3 5" xfId="27328"/>
    <cellStyle name="Calculation 2 2 2 3 3 5 2" xfId="33949"/>
    <cellStyle name="Calculation 2 2 2 3 3 6" xfId="25429"/>
    <cellStyle name="Calculation 2 2 2 3 3 6 2" xfId="32069"/>
    <cellStyle name="Calculation 2 2 2 3 3 7" xfId="28969"/>
    <cellStyle name="Calculation 2 2 2 3 4" xfId="28106"/>
    <cellStyle name="Calculation 2 2 2 3 4 2" xfId="34681"/>
    <cellStyle name="Calculation 2 2 2 3 5" xfId="21802"/>
    <cellStyle name="Calculation 2 2 2 3 5 2" xfId="28534"/>
    <cellStyle name="Calculation 2 2 2 4" xfId="748"/>
    <cellStyle name="Calculation 2 2 2 4 2" xfId="21383"/>
    <cellStyle name="Calculation 2 2 2 4 2 10" xfId="21441"/>
    <cellStyle name="Calculation 2 2 2 4 2 2" xfId="23552"/>
    <cellStyle name="Calculation 2 2 2 4 2 2 2" xfId="30217"/>
    <cellStyle name="Calculation 2 2 2 4 2 3" xfId="22720"/>
    <cellStyle name="Calculation 2 2 2 4 2 3 2" xfId="29392"/>
    <cellStyle name="Calculation 2 2 2 4 2 4" xfId="25130"/>
    <cellStyle name="Calculation 2 2 2 4 2 4 2" xfId="31770"/>
    <cellStyle name="Calculation 2 2 2 4 2 5" xfId="25997"/>
    <cellStyle name="Calculation 2 2 2 4 2 5 2" xfId="32620"/>
    <cellStyle name="Calculation 2 2 2 4 2 6" xfId="27044"/>
    <cellStyle name="Calculation 2 2 2 4 2 6 2" xfId="33665"/>
    <cellStyle name="Calculation 2 2 2 4 2 7" xfId="25923"/>
    <cellStyle name="Calculation 2 2 2 4 2 7 2" xfId="32560"/>
    <cellStyle name="Calculation 2 2 2 4 2 8" xfId="22341"/>
    <cellStyle name="Calculation 2 2 2 4 2 9" xfId="29054"/>
    <cellStyle name="Calculation 2 2 2 4 3" xfId="22257"/>
    <cellStyle name="Calculation 2 2 2 4 3 2" xfId="23418"/>
    <cellStyle name="Calculation 2 2 2 4 3 2 2" xfId="30087"/>
    <cellStyle name="Calculation 2 2 2 4 3 3" xfId="24887"/>
    <cellStyle name="Calculation 2 2 2 4 3 3 2" xfId="31527"/>
    <cellStyle name="Calculation 2 2 2 4 3 4" xfId="26192"/>
    <cellStyle name="Calculation 2 2 2 4 3 4 2" xfId="32815"/>
    <cellStyle name="Calculation 2 2 2 4 3 5" xfId="27327"/>
    <cellStyle name="Calculation 2 2 2 4 3 5 2" xfId="33948"/>
    <cellStyle name="Calculation 2 2 2 4 3 6" xfId="25572"/>
    <cellStyle name="Calculation 2 2 2 4 3 6 2" xfId="32212"/>
    <cellStyle name="Calculation 2 2 2 4 3 7" xfId="28970"/>
    <cellStyle name="Calculation 2 2 2 4 4" xfId="28107"/>
    <cellStyle name="Calculation 2 2 2 4 4 2" xfId="34682"/>
    <cellStyle name="Calculation 2 2 2 4 5" xfId="21803"/>
    <cellStyle name="Calculation 2 2 2 4 5 2" xfId="28535"/>
    <cellStyle name="Calculation 2 2 2 5" xfId="21386"/>
    <cellStyle name="Calculation 2 2 2 5 10" xfId="21438"/>
    <cellStyle name="Calculation 2 2 2 5 2" xfId="23549"/>
    <cellStyle name="Calculation 2 2 2 5 2 2" xfId="30214"/>
    <cellStyle name="Calculation 2 2 2 5 3" xfId="22717"/>
    <cellStyle name="Calculation 2 2 2 5 3 2" xfId="29389"/>
    <cellStyle name="Calculation 2 2 2 5 4" xfId="26435"/>
    <cellStyle name="Calculation 2 2 2 5 4 2" xfId="33058"/>
    <cellStyle name="Calculation 2 2 2 5 5" xfId="26944"/>
    <cellStyle name="Calculation 2 2 2 5 5 2" xfId="33565"/>
    <cellStyle name="Calculation 2 2 2 5 6" xfId="27041"/>
    <cellStyle name="Calculation 2 2 2 5 6 2" xfId="33662"/>
    <cellStyle name="Calculation 2 2 2 5 7" xfId="25924"/>
    <cellStyle name="Calculation 2 2 2 5 7 2" xfId="32561"/>
    <cellStyle name="Calculation 2 2 2 5 8" xfId="22338"/>
    <cellStyle name="Calculation 2 2 2 5 9" xfId="29051"/>
    <cellStyle name="Calculation 2 2 2 6" xfId="22254"/>
    <cellStyle name="Calculation 2 2 2 6 2" xfId="23421"/>
    <cellStyle name="Calculation 2 2 2 6 2 2" xfId="30090"/>
    <cellStyle name="Calculation 2 2 2 6 3" xfId="24884"/>
    <cellStyle name="Calculation 2 2 2 6 3 2" xfId="31524"/>
    <cellStyle name="Calculation 2 2 2 6 4" xfId="26193"/>
    <cellStyle name="Calculation 2 2 2 6 4 2" xfId="32816"/>
    <cellStyle name="Calculation 2 2 2 6 5" xfId="27330"/>
    <cellStyle name="Calculation 2 2 2 6 5 2" xfId="33951"/>
    <cellStyle name="Calculation 2 2 2 6 6" xfId="25268"/>
    <cellStyle name="Calculation 2 2 2 6 6 2" xfId="31908"/>
    <cellStyle name="Calculation 2 2 2 6 7" xfId="28967"/>
    <cellStyle name="Calculation 2 2 2 7" xfId="28104"/>
    <cellStyle name="Calculation 2 2 2 7 2" xfId="34679"/>
    <cellStyle name="Calculation 2 2 2 8" xfId="21800"/>
    <cellStyle name="Calculation 2 2 2 8 2" xfId="28532"/>
    <cellStyle name="Calculation 2 2 3" xfId="749"/>
    <cellStyle name="Calculation 2 2 3 2" xfId="750"/>
    <cellStyle name="Calculation 2 2 3 2 2" xfId="21381"/>
    <cellStyle name="Calculation 2 2 3 2 2 10" xfId="21443"/>
    <cellStyle name="Calculation 2 2 3 2 2 2" xfId="23554"/>
    <cellStyle name="Calculation 2 2 3 2 2 2 2" xfId="30219"/>
    <cellStyle name="Calculation 2 2 3 2 2 3" xfId="22722"/>
    <cellStyle name="Calculation 2 2 3 2 2 3 2" xfId="29394"/>
    <cellStyle name="Calculation 2 2 3 2 2 4" xfId="26348"/>
    <cellStyle name="Calculation 2 2 3 2 2 4 2" xfId="32971"/>
    <cellStyle name="Calculation 2 2 3 2 2 5" xfId="25331"/>
    <cellStyle name="Calculation 2 2 3 2 2 5 2" xfId="31971"/>
    <cellStyle name="Calculation 2 2 3 2 2 6" xfId="27046"/>
    <cellStyle name="Calculation 2 2 3 2 2 6 2" xfId="33667"/>
    <cellStyle name="Calculation 2 2 3 2 2 7" xfId="27885"/>
    <cellStyle name="Calculation 2 2 3 2 2 7 2" xfId="34505"/>
    <cellStyle name="Calculation 2 2 3 2 2 8" xfId="22343"/>
    <cellStyle name="Calculation 2 2 3 2 2 9" xfId="29056"/>
    <cellStyle name="Calculation 2 2 3 2 3" xfId="22259"/>
    <cellStyle name="Calculation 2 2 3 2 3 2" xfId="23416"/>
    <cellStyle name="Calculation 2 2 3 2 3 2 2" xfId="30085"/>
    <cellStyle name="Calculation 2 2 3 2 3 3" xfId="24889"/>
    <cellStyle name="Calculation 2 2 3 2 3 3 2" xfId="31529"/>
    <cellStyle name="Calculation 2 2 3 2 3 4" xfId="26482"/>
    <cellStyle name="Calculation 2 2 3 2 3 4 2" xfId="33105"/>
    <cellStyle name="Calculation 2 2 3 2 3 5" xfId="27325"/>
    <cellStyle name="Calculation 2 2 3 2 3 5 2" xfId="33946"/>
    <cellStyle name="Calculation 2 2 3 2 3 6" xfId="26395"/>
    <cellStyle name="Calculation 2 2 3 2 3 6 2" xfId="33018"/>
    <cellStyle name="Calculation 2 2 3 2 3 7" xfId="28972"/>
    <cellStyle name="Calculation 2 2 3 2 4" xfId="28109"/>
    <cellStyle name="Calculation 2 2 3 2 4 2" xfId="34684"/>
    <cellStyle name="Calculation 2 2 3 2 5" xfId="21805"/>
    <cellStyle name="Calculation 2 2 3 2 5 2" xfId="28537"/>
    <cellStyle name="Calculation 2 2 3 3" xfId="751"/>
    <cellStyle name="Calculation 2 2 3 3 2" xfId="21380"/>
    <cellStyle name="Calculation 2 2 3 3 2 10" xfId="21444"/>
    <cellStyle name="Calculation 2 2 3 3 2 2" xfId="23555"/>
    <cellStyle name="Calculation 2 2 3 3 2 2 2" xfId="30220"/>
    <cellStyle name="Calculation 2 2 3 3 2 3" xfId="22723"/>
    <cellStyle name="Calculation 2 2 3 3 2 3 2" xfId="29395"/>
    <cellStyle name="Calculation 2 2 3 3 2 4" xfId="26437"/>
    <cellStyle name="Calculation 2 2 3 3 2 4 2" xfId="33060"/>
    <cellStyle name="Calculation 2 2 3 3 2 5" xfId="25240"/>
    <cellStyle name="Calculation 2 2 3 3 2 5 2" xfId="31880"/>
    <cellStyle name="Calculation 2 2 3 3 2 6" xfId="27047"/>
    <cellStyle name="Calculation 2 2 3 3 2 6 2" xfId="33668"/>
    <cellStyle name="Calculation 2 2 3 3 2 7" xfId="27805"/>
    <cellStyle name="Calculation 2 2 3 3 2 7 2" xfId="34426"/>
    <cellStyle name="Calculation 2 2 3 3 2 8" xfId="22344"/>
    <cellStyle name="Calculation 2 2 3 3 2 9" xfId="29057"/>
    <cellStyle name="Calculation 2 2 3 3 3" xfId="22260"/>
    <cellStyle name="Calculation 2 2 3 3 3 2" xfId="23415"/>
    <cellStyle name="Calculation 2 2 3 3 3 2 2" xfId="30084"/>
    <cellStyle name="Calculation 2 2 3 3 3 3" xfId="24890"/>
    <cellStyle name="Calculation 2 2 3 3 3 3 2" xfId="31530"/>
    <cellStyle name="Calculation 2 2 3 3 3 4" xfId="26779"/>
    <cellStyle name="Calculation 2 2 3 3 3 4 2" xfId="33401"/>
    <cellStyle name="Calculation 2 2 3 3 3 5" xfId="27324"/>
    <cellStyle name="Calculation 2 2 3 3 3 5 2" xfId="33945"/>
    <cellStyle name="Calculation 2 2 3 3 3 6" xfId="25845"/>
    <cellStyle name="Calculation 2 2 3 3 3 6 2" xfId="32482"/>
    <cellStyle name="Calculation 2 2 3 3 3 7" xfId="28973"/>
    <cellStyle name="Calculation 2 2 3 3 4" xfId="28110"/>
    <cellStyle name="Calculation 2 2 3 3 4 2" xfId="34685"/>
    <cellStyle name="Calculation 2 2 3 3 5" xfId="21806"/>
    <cellStyle name="Calculation 2 2 3 3 5 2" xfId="28538"/>
    <cellStyle name="Calculation 2 2 3 4" xfId="752"/>
    <cellStyle name="Calculation 2 2 3 4 2" xfId="21379"/>
    <cellStyle name="Calculation 2 2 3 4 2 10" xfId="21445"/>
    <cellStyle name="Calculation 2 2 3 4 2 2" xfId="23556"/>
    <cellStyle name="Calculation 2 2 3 4 2 2 2" xfId="30221"/>
    <cellStyle name="Calculation 2 2 3 4 2 3" xfId="22724"/>
    <cellStyle name="Calculation 2 2 3 4 2 3 2" xfId="29396"/>
    <cellStyle name="Calculation 2 2 3 4 2 4" xfId="26351"/>
    <cellStyle name="Calculation 2 2 3 4 2 4 2" xfId="32974"/>
    <cellStyle name="Calculation 2 2 3 4 2 5" xfId="25332"/>
    <cellStyle name="Calculation 2 2 3 4 2 5 2" xfId="31972"/>
    <cellStyle name="Calculation 2 2 3 4 2 6" xfId="27048"/>
    <cellStyle name="Calculation 2 2 3 4 2 6 2" xfId="33669"/>
    <cellStyle name="Calculation 2 2 3 4 2 7" xfId="27882"/>
    <cellStyle name="Calculation 2 2 3 4 2 7 2" xfId="34502"/>
    <cellStyle name="Calculation 2 2 3 4 2 8" xfId="22345"/>
    <cellStyle name="Calculation 2 2 3 4 2 9" xfId="29058"/>
    <cellStyle name="Calculation 2 2 3 4 3" xfId="22261"/>
    <cellStyle name="Calculation 2 2 3 4 3 2" xfId="23414"/>
    <cellStyle name="Calculation 2 2 3 4 3 2 2" xfId="30083"/>
    <cellStyle name="Calculation 2 2 3 4 3 3" xfId="24891"/>
    <cellStyle name="Calculation 2 2 3 4 3 3 2" xfId="31531"/>
    <cellStyle name="Calculation 2 2 3 4 3 4" xfId="26191"/>
    <cellStyle name="Calculation 2 2 3 4 3 4 2" xfId="32814"/>
    <cellStyle name="Calculation 2 2 3 4 3 5" xfId="27323"/>
    <cellStyle name="Calculation 2 2 3 4 3 5 2" xfId="33944"/>
    <cellStyle name="Calculation 2 2 3 4 3 6" xfId="25846"/>
    <cellStyle name="Calculation 2 2 3 4 3 6 2" xfId="32483"/>
    <cellStyle name="Calculation 2 2 3 4 3 7" xfId="28974"/>
    <cellStyle name="Calculation 2 2 3 4 4" xfId="28111"/>
    <cellStyle name="Calculation 2 2 3 4 4 2" xfId="34686"/>
    <cellStyle name="Calculation 2 2 3 4 5" xfId="21807"/>
    <cellStyle name="Calculation 2 2 3 4 5 2" xfId="28539"/>
    <cellStyle name="Calculation 2 2 3 5" xfId="21382"/>
    <cellStyle name="Calculation 2 2 3 5 10" xfId="21442"/>
    <cellStyle name="Calculation 2 2 3 5 2" xfId="23553"/>
    <cellStyle name="Calculation 2 2 3 5 2 2" xfId="30218"/>
    <cellStyle name="Calculation 2 2 3 5 3" xfId="22721"/>
    <cellStyle name="Calculation 2 2 3 5 3 2" xfId="29393"/>
    <cellStyle name="Calculation 2 2 3 5 4" xfId="26440"/>
    <cellStyle name="Calculation 2 2 3 5 4 2" xfId="33063"/>
    <cellStyle name="Calculation 2 2 3 5 5" xfId="26096"/>
    <cellStyle name="Calculation 2 2 3 5 5 2" xfId="32719"/>
    <cellStyle name="Calculation 2 2 3 5 6" xfId="27045"/>
    <cellStyle name="Calculation 2 2 3 5 6 2" xfId="33666"/>
    <cellStyle name="Calculation 2 2 3 5 7" xfId="26716"/>
    <cellStyle name="Calculation 2 2 3 5 7 2" xfId="33338"/>
    <cellStyle name="Calculation 2 2 3 5 8" xfId="22342"/>
    <cellStyle name="Calculation 2 2 3 5 9" xfId="29055"/>
    <cellStyle name="Calculation 2 2 3 6" xfId="22258"/>
    <cellStyle name="Calculation 2 2 3 6 2" xfId="23417"/>
    <cellStyle name="Calculation 2 2 3 6 2 2" xfId="30086"/>
    <cellStyle name="Calculation 2 2 3 6 3" xfId="24888"/>
    <cellStyle name="Calculation 2 2 3 6 3 2" xfId="31528"/>
    <cellStyle name="Calculation 2 2 3 6 4" xfId="26304"/>
    <cellStyle name="Calculation 2 2 3 6 4 2" xfId="32927"/>
    <cellStyle name="Calculation 2 2 3 6 5" xfId="27326"/>
    <cellStyle name="Calculation 2 2 3 6 5 2" xfId="33947"/>
    <cellStyle name="Calculation 2 2 3 6 6" xfId="25626"/>
    <cellStyle name="Calculation 2 2 3 6 6 2" xfId="32264"/>
    <cellStyle name="Calculation 2 2 3 6 7" xfId="28971"/>
    <cellStyle name="Calculation 2 2 3 7" xfId="28108"/>
    <cellStyle name="Calculation 2 2 3 7 2" xfId="34683"/>
    <cellStyle name="Calculation 2 2 3 8" xfId="21804"/>
    <cellStyle name="Calculation 2 2 3 8 2" xfId="28536"/>
    <cellStyle name="Calculation 2 2 4" xfId="753"/>
    <cellStyle name="Calculation 2 2 4 2" xfId="754"/>
    <cellStyle name="Calculation 2 2 4 2 2" xfId="21377"/>
    <cellStyle name="Calculation 2 2 4 2 2 10" xfId="21447"/>
    <cellStyle name="Calculation 2 2 4 2 2 2" xfId="23558"/>
    <cellStyle name="Calculation 2 2 4 2 2 2 2" xfId="30223"/>
    <cellStyle name="Calculation 2 2 4 2 2 3" xfId="23524"/>
    <cellStyle name="Calculation 2 2 4 2 2 3 2" xfId="30189"/>
    <cellStyle name="Calculation 2 2 4 2 2 4" xfId="26438"/>
    <cellStyle name="Calculation 2 2 4 2 2 4 2" xfId="33061"/>
    <cellStyle name="Calculation 2 2 4 2 2 5" xfId="26975"/>
    <cellStyle name="Calculation 2 2 4 2 2 5 2" xfId="33596"/>
    <cellStyle name="Calculation 2 2 4 2 2 6" xfId="27050"/>
    <cellStyle name="Calculation 2 2 4 2 2 6 2" xfId="33671"/>
    <cellStyle name="Calculation 2 2 4 2 2 7" xfId="25242"/>
    <cellStyle name="Calculation 2 2 4 2 2 7 2" xfId="31882"/>
    <cellStyle name="Calculation 2 2 4 2 2 8" xfId="22347"/>
    <cellStyle name="Calculation 2 2 4 2 2 9" xfId="29060"/>
    <cellStyle name="Calculation 2 2 4 2 3" xfId="22263"/>
    <cellStyle name="Calculation 2 2 4 2 3 2" xfId="23412"/>
    <cellStyle name="Calculation 2 2 4 2 3 2 2" xfId="30081"/>
    <cellStyle name="Calculation 2 2 4 2 3 3" xfId="24893"/>
    <cellStyle name="Calculation 2 2 4 2 3 3 2" xfId="31533"/>
    <cellStyle name="Calculation 2 2 4 2 3 4" xfId="26845"/>
    <cellStyle name="Calculation 2 2 4 2 3 4 2" xfId="33466"/>
    <cellStyle name="Calculation 2 2 4 2 3 5" xfId="27321"/>
    <cellStyle name="Calculation 2 2 4 2 3 5 2" xfId="33942"/>
    <cellStyle name="Calculation 2 2 4 2 3 6" xfId="25455"/>
    <cellStyle name="Calculation 2 2 4 2 3 6 2" xfId="32095"/>
    <cellStyle name="Calculation 2 2 4 2 3 7" xfId="28976"/>
    <cellStyle name="Calculation 2 2 4 2 4" xfId="28113"/>
    <cellStyle name="Calculation 2 2 4 2 4 2" xfId="34688"/>
    <cellStyle name="Calculation 2 2 4 2 5" xfId="21809"/>
    <cellStyle name="Calculation 2 2 4 2 5 2" xfId="28541"/>
    <cellStyle name="Calculation 2 2 4 3" xfId="755"/>
    <cellStyle name="Calculation 2 2 4 3 2" xfId="21376"/>
    <cellStyle name="Calculation 2 2 4 3 2 10" xfId="21448"/>
    <cellStyle name="Calculation 2 2 4 3 2 2" xfId="23559"/>
    <cellStyle name="Calculation 2 2 4 3 2 2 2" xfId="30224"/>
    <cellStyle name="Calculation 2 2 4 3 2 3" xfId="22726"/>
    <cellStyle name="Calculation 2 2 4 3 2 3 2" xfId="29398"/>
    <cellStyle name="Calculation 2 2 4 3 2 4" xfId="26350"/>
    <cellStyle name="Calculation 2 2 4 3 2 4 2" xfId="32973"/>
    <cellStyle name="Calculation 2 2 4 3 2 5" xfId="26770"/>
    <cellStyle name="Calculation 2 2 4 3 2 5 2" xfId="33392"/>
    <cellStyle name="Calculation 2 2 4 3 2 6" xfId="27051"/>
    <cellStyle name="Calculation 2 2 4 3 2 6 2" xfId="33672"/>
    <cellStyle name="Calculation 2 2 4 3 2 7" xfId="27883"/>
    <cellStyle name="Calculation 2 2 4 3 2 7 2" xfId="34503"/>
    <cellStyle name="Calculation 2 2 4 3 2 8" xfId="22348"/>
    <cellStyle name="Calculation 2 2 4 3 2 9" xfId="29061"/>
    <cellStyle name="Calculation 2 2 4 3 3" xfId="22264"/>
    <cellStyle name="Calculation 2 2 4 3 3 2" xfId="23411"/>
    <cellStyle name="Calculation 2 2 4 3 3 2 2" xfId="30080"/>
    <cellStyle name="Calculation 2 2 4 3 3 3" xfId="24894"/>
    <cellStyle name="Calculation 2 2 4 3 3 3 2" xfId="31534"/>
    <cellStyle name="Calculation 2 2 4 3 3 4" xfId="26190"/>
    <cellStyle name="Calculation 2 2 4 3 3 4 2" xfId="32813"/>
    <cellStyle name="Calculation 2 2 4 3 3 5" xfId="27320"/>
    <cellStyle name="Calculation 2 2 4 3 3 5 2" xfId="33941"/>
    <cellStyle name="Calculation 2 2 4 3 3 6" xfId="25465"/>
    <cellStyle name="Calculation 2 2 4 3 3 6 2" xfId="32105"/>
    <cellStyle name="Calculation 2 2 4 3 3 7" xfId="28977"/>
    <cellStyle name="Calculation 2 2 4 3 4" xfId="28114"/>
    <cellStyle name="Calculation 2 2 4 3 4 2" xfId="34689"/>
    <cellStyle name="Calculation 2 2 4 3 5" xfId="21810"/>
    <cellStyle name="Calculation 2 2 4 3 5 2" xfId="28542"/>
    <cellStyle name="Calculation 2 2 4 4" xfId="756"/>
    <cellStyle name="Calculation 2 2 4 4 2" xfId="21375"/>
    <cellStyle name="Calculation 2 2 4 4 2 10" xfId="21449"/>
    <cellStyle name="Calculation 2 2 4 4 2 2" xfId="23560"/>
    <cellStyle name="Calculation 2 2 4 4 2 2 2" xfId="30225"/>
    <cellStyle name="Calculation 2 2 4 4 2 3" xfId="22727"/>
    <cellStyle name="Calculation 2 2 4 4 2 3 2" xfId="29399"/>
    <cellStyle name="Calculation 2 2 4 4 2 4" xfId="25128"/>
    <cellStyle name="Calculation 2 2 4 4 2 4 2" xfId="31768"/>
    <cellStyle name="Calculation 2 2 4 4 2 5" xfId="25579"/>
    <cellStyle name="Calculation 2 2 4 4 2 5 2" xfId="32219"/>
    <cellStyle name="Calculation 2 2 4 4 2 6" xfId="27052"/>
    <cellStyle name="Calculation 2 2 4 4 2 6 2" xfId="33673"/>
    <cellStyle name="Calculation 2 2 4 4 2 7" xfId="27807"/>
    <cellStyle name="Calculation 2 2 4 4 2 7 2" xfId="34428"/>
    <cellStyle name="Calculation 2 2 4 4 2 8" xfId="22349"/>
    <cellStyle name="Calculation 2 2 4 4 2 9" xfId="29062"/>
    <cellStyle name="Calculation 2 2 4 4 3" xfId="22265"/>
    <cellStyle name="Calculation 2 2 4 4 3 2" xfId="23410"/>
    <cellStyle name="Calculation 2 2 4 4 3 2 2" xfId="30079"/>
    <cellStyle name="Calculation 2 2 4 4 3 3" xfId="24895"/>
    <cellStyle name="Calculation 2 2 4 4 3 3 2" xfId="31535"/>
    <cellStyle name="Calculation 2 2 4 4 3 4" xfId="26305"/>
    <cellStyle name="Calculation 2 2 4 4 3 4 2" xfId="32928"/>
    <cellStyle name="Calculation 2 2 4 4 3 5" xfId="27319"/>
    <cellStyle name="Calculation 2 2 4 4 3 5 2" xfId="33940"/>
    <cellStyle name="Calculation 2 2 4 4 3 6" xfId="25309"/>
    <cellStyle name="Calculation 2 2 4 4 3 6 2" xfId="31949"/>
    <cellStyle name="Calculation 2 2 4 4 3 7" xfId="28978"/>
    <cellStyle name="Calculation 2 2 4 4 4" xfId="28115"/>
    <cellStyle name="Calculation 2 2 4 4 4 2" xfId="34690"/>
    <cellStyle name="Calculation 2 2 4 4 5" xfId="21811"/>
    <cellStyle name="Calculation 2 2 4 4 5 2" xfId="28543"/>
    <cellStyle name="Calculation 2 2 4 5" xfId="21378"/>
    <cellStyle name="Calculation 2 2 4 5 10" xfId="21446"/>
    <cellStyle name="Calculation 2 2 4 5 2" xfId="23557"/>
    <cellStyle name="Calculation 2 2 4 5 2 2" xfId="30222"/>
    <cellStyle name="Calculation 2 2 4 5 3" xfId="22725"/>
    <cellStyle name="Calculation 2 2 4 5 3 2" xfId="29397"/>
    <cellStyle name="Calculation 2 2 4 5 4" xfId="25129"/>
    <cellStyle name="Calculation 2 2 4 5 4 2" xfId="31769"/>
    <cellStyle name="Calculation 2 2 4 5 5" xfId="25714"/>
    <cellStyle name="Calculation 2 2 4 5 5 2" xfId="32352"/>
    <cellStyle name="Calculation 2 2 4 5 6" xfId="27049"/>
    <cellStyle name="Calculation 2 2 4 5 6 2" xfId="33670"/>
    <cellStyle name="Calculation 2 2 4 5 7" xfId="27808"/>
    <cellStyle name="Calculation 2 2 4 5 7 2" xfId="34429"/>
    <cellStyle name="Calculation 2 2 4 5 8" xfId="22346"/>
    <cellStyle name="Calculation 2 2 4 5 9" xfId="29059"/>
    <cellStyle name="Calculation 2 2 4 6" xfId="22262"/>
    <cellStyle name="Calculation 2 2 4 6 2" xfId="23413"/>
    <cellStyle name="Calculation 2 2 4 6 2 2" xfId="30082"/>
    <cellStyle name="Calculation 2 2 4 6 3" xfId="24892"/>
    <cellStyle name="Calculation 2 2 4 6 3 2" xfId="31532"/>
    <cellStyle name="Calculation 2 2 4 6 4" xfId="26035"/>
    <cellStyle name="Calculation 2 2 4 6 4 2" xfId="32658"/>
    <cellStyle name="Calculation 2 2 4 6 5" xfId="27322"/>
    <cellStyle name="Calculation 2 2 4 6 5 2" xfId="33943"/>
    <cellStyle name="Calculation 2 2 4 6 6" xfId="25448"/>
    <cellStyle name="Calculation 2 2 4 6 6 2" xfId="32088"/>
    <cellStyle name="Calculation 2 2 4 6 7" xfId="28975"/>
    <cellStyle name="Calculation 2 2 4 7" xfId="28112"/>
    <cellStyle name="Calculation 2 2 4 7 2" xfId="34687"/>
    <cellStyle name="Calculation 2 2 4 8" xfId="21808"/>
    <cellStyle name="Calculation 2 2 4 8 2" xfId="28540"/>
    <cellStyle name="Calculation 2 2 5" xfId="757"/>
    <cellStyle name="Calculation 2 2 5 2" xfId="758"/>
    <cellStyle name="Calculation 2 2 5 2 2" xfId="21373"/>
    <cellStyle name="Calculation 2 2 5 2 2 10" xfId="21451"/>
    <cellStyle name="Calculation 2 2 5 2 2 2" xfId="23562"/>
    <cellStyle name="Calculation 2 2 5 2 2 2 2" xfId="30227"/>
    <cellStyle name="Calculation 2 2 5 2 2 3" xfId="22729"/>
    <cellStyle name="Calculation 2 2 5 2 2 3 2" xfId="29401"/>
    <cellStyle name="Calculation 2 2 5 2 2 4" xfId="26349"/>
    <cellStyle name="Calculation 2 2 5 2 2 4 2" xfId="32972"/>
    <cellStyle name="Calculation 2 2 5 2 2 5" xfId="25697"/>
    <cellStyle name="Calculation 2 2 5 2 2 5 2" xfId="32335"/>
    <cellStyle name="Calculation 2 2 5 2 2 6" xfId="27054"/>
    <cellStyle name="Calculation 2 2 5 2 2 6 2" xfId="33675"/>
    <cellStyle name="Calculation 2 2 5 2 2 7" xfId="27884"/>
    <cellStyle name="Calculation 2 2 5 2 2 7 2" xfId="34504"/>
    <cellStyle name="Calculation 2 2 5 2 2 8" xfId="22351"/>
    <cellStyle name="Calculation 2 2 5 2 2 9" xfId="29064"/>
    <cellStyle name="Calculation 2 2 5 2 3" xfId="22267"/>
    <cellStyle name="Calculation 2 2 5 2 3 2" xfId="23408"/>
    <cellStyle name="Calculation 2 2 5 2 3 2 2" xfId="30077"/>
    <cellStyle name="Calculation 2 2 5 2 3 3" xfId="24897"/>
    <cellStyle name="Calculation 2 2 5 2 3 3 2" xfId="31537"/>
    <cellStyle name="Calculation 2 2 5 2 3 4" xfId="26388"/>
    <cellStyle name="Calculation 2 2 5 2 3 4 2" xfId="33011"/>
    <cellStyle name="Calculation 2 2 5 2 3 5" xfId="27317"/>
    <cellStyle name="Calculation 2 2 5 2 3 5 2" xfId="33938"/>
    <cellStyle name="Calculation 2 2 5 2 3 6" xfId="25627"/>
    <cellStyle name="Calculation 2 2 5 2 3 6 2" xfId="32265"/>
    <cellStyle name="Calculation 2 2 5 2 3 7" xfId="28980"/>
    <cellStyle name="Calculation 2 2 5 2 4" xfId="28117"/>
    <cellStyle name="Calculation 2 2 5 2 4 2" xfId="34692"/>
    <cellStyle name="Calculation 2 2 5 2 5" xfId="21813"/>
    <cellStyle name="Calculation 2 2 5 2 5 2" xfId="28545"/>
    <cellStyle name="Calculation 2 2 5 3" xfId="759"/>
    <cellStyle name="Calculation 2 2 5 3 2" xfId="21372"/>
    <cellStyle name="Calculation 2 2 5 3 2 10" xfId="21452"/>
    <cellStyle name="Calculation 2 2 5 3 2 2" xfId="23563"/>
    <cellStyle name="Calculation 2 2 5 3 2 2 2" xfId="30228"/>
    <cellStyle name="Calculation 2 2 5 3 2 3" xfId="22730"/>
    <cellStyle name="Calculation 2 2 5 3 2 3 2" xfId="29402"/>
    <cellStyle name="Calculation 2 2 5 3 2 4" xfId="25127"/>
    <cellStyle name="Calculation 2 2 5 3 2 4 2" xfId="31767"/>
    <cellStyle name="Calculation 2 2 5 3 2 5" xfId="26092"/>
    <cellStyle name="Calculation 2 2 5 3 2 5 2" xfId="32715"/>
    <cellStyle name="Calculation 2 2 5 3 2 6" xfId="27055"/>
    <cellStyle name="Calculation 2 2 5 3 2 6 2" xfId="33676"/>
    <cellStyle name="Calculation 2 2 5 3 2 7" xfId="27806"/>
    <cellStyle name="Calculation 2 2 5 3 2 7 2" xfId="34427"/>
    <cellStyle name="Calculation 2 2 5 3 2 8" xfId="22352"/>
    <cellStyle name="Calculation 2 2 5 3 2 9" xfId="29065"/>
    <cellStyle name="Calculation 2 2 5 3 3" xfId="22268"/>
    <cellStyle name="Calculation 2 2 5 3 3 2" xfId="23407"/>
    <cellStyle name="Calculation 2 2 5 3 3 2 2" xfId="30076"/>
    <cellStyle name="Calculation 2 2 5 3 3 3" xfId="24898"/>
    <cellStyle name="Calculation 2 2 5 3 3 3 2" xfId="31538"/>
    <cellStyle name="Calculation 2 2 5 3 3 4" xfId="26481"/>
    <cellStyle name="Calculation 2 2 5 3 3 4 2" xfId="33104"/>
    <cellStyle name="Calculation 2 2 5 3 3 5" xfId="27316"/>
    <cellStyle name="Calculation 2 2 5 3 3 5 2" xfId="33937"/>
    <cellStyle name="Calculation 2 2 5 3 3 6" xfId="25652"/>
    <cellStyle name="Calculation 2 2 5 3 3 6 2" xfId="32290"/>
    <cellStyle name="Calculation 2 2 5 3 3 7" xfId="28981"/>
    <cellStyle name="Calculation 2 2 5 3 4" xfId="28118"/>
    <cellStyle name="Calculation 2 2 5 3 4 2" xfId="34693"/>
    <cellStyle name="Calculation 2 2 5 3 5" xfId="21814"/>
    <cellStyle name="Calculation 2 2 5 3 5 2" xfId="28546"/>
    <cellStyle name="Calculation 2 2 5 4" xfId="760"/>
    <cellStyle name="Calculation 2 2 5 4 2" xfId="21371"/>
    <cellStyle name="Calculation 2 2 5 4 2 10" xfId="21453"/>
    <cellStyle name="Calculation 2 2 5 4 2 2" xfId="23564"/>
    <cellStyle name="Calculation 2 2 5 4 2 2 2" xfId="30229"/>
    <cellStyle name="Calculation 2 2 5 4 2 3" xfId="22731"/>
    <cellStyle name="Calculation 2 2 5 4 2 3 2" xfId="29403"/>
    <cellStyle name="Calculation 2 2 5 4 2 4" xfId="25126"/>
    <cellStyle name="Calculation 2 2 5 4 2 4 2" xfId="31766"/>
    <cellStyle name="Calculation 2 2 5 4 2 5" xfId="26875"/>
    <cellStyle name="Calculation 2 2 5 4 2 5 2" xfId="33496"/>
    <cellStyle name="Calculation 2 2 5 4 2 6" xfId="27056"/>
    <cellStyle name="Calculation 2 2 5 4 2 6 2" xfId="33677"/>
    <cellStyle name="Calculation 2 2 5 4 2 7" xfId="25921"/>
    <cellStyle name="Calculation 2 2 5 4 2 7 2" xfId="32558"/>
    <cellStyle name="Calculation 2 2 5 4 2 8" xfId="22353"/>
    <cellStyle name="Calculation 2 2 5 4 2 9" xfId="29066"/>
    <cellStyle name="Calculation 2 2 5 4 3" xfId="22269"/>
    <cellStyle name="Calculation 2 2 5 4 3 2" xfId="23406"/>
    <cellStyle name="Calculation 2 2 5 4 3 2 2" xfId="30075"/>
    <cellStyle name="Calculation 2 2 5 4 3 3" xfId="24899"/>
    <cellStyle name="Calculation 2 2 5 4 3 3 2" xfId="31539"/>
    <cellStyle name="Calculation 2 2 5 4 3 4" xfId="25344"/>
    <cellStyle name="Calculation 2 2 5 4 3 4 2" xfId="31984"/>
    <cellStyle name="Calculation 2 2 5 4 3 5" xfId="27315"/>
    <cellStyle name="Calculation 2 2 5 4 3 5 2" xfId="33936"/>
    <cellStyle name="Calculation 2 2 5 4 3 6" xfId="25848"/>
    <cellStyle name="Calculation 2 2 5 4 3 6 2" xfId="32485"/>
    <cellStyle name="Calculation 2 2 5 4 3 7" xfId="28982"/>
    <cellStyle name="Calculation 2 2 5 4 4" xfId="28119"/>
    <cellStyle name="Calculation 2 2 5 4 4 2" xfId="34694"/>
    <cellStyle name="Calculation 2 2 5 4 5" xfId="21815"/>
    <cellStyle name="Calculation 2 2 5 4 5 2" xfId="28547"/>
    <cellStyle name="Calculation 2 2 5 5" xfId="21374"/>
    <cellStyle name="Calculation 2 2 5 5 10" xfId="21450"/>
    <cellStyle name="Calculation 2 2 5 5 2" xfId="23561"/>
    <cellStyle name="Calculation 2 2 5 5 2 2" xfId="30226"/>
    <cellStyle name="Calculation 2 2 5 5 3" xfId="22728"/>
    <cellStyle name="Calculation 2 2 5 5 3 2" xfId="29400"/>
    <cellStyle name="Calculation 2 2 5 5 4" xfId="26439"/>
    <cellStyle name="Calculation 2 2 5 5 4 2" xfId="33062"/>
    <cellStyle name="Calculation 2 2 5 5 5" xfId="26518"/>
    <cellStyle name="Calculation 2 2 5 5 5 2" xfId="33141"/>
    <cellStyle name="Calculation 2 2 5 5 6" xfId="27053"/>
    <cellStyle name="Calculation 2 2 5 5 6 2" xfId="33674"/>
    <cellStyle name="Calculation 2 2 5 5 7" xfId="25922"/>
    <cellStyle name="Calculation 2 2 5 5 7 2" xfId="32559"/>
    <cellStyle name="Calculation 2 2 5 5 8" xfId="22350"/>
    <cellStyle name="Calculation 2 2 5 5 9" xfId="29063"/>
    <cellStyle name="Calculation 2 2 5 6" xfId="22266"/>
    <cellStyle name="Calculation 2 2 5 6 2" xfId="23409"/>
    <cellStyle name="Calculation 2 2 5 6 2 2" xfId="30078"/>
    <cellStyle name="Calculation 2 2 5 6 3" xfId="24896"/>
    <cellStyle name="Calculation 2 2 5 6 3 2" xfId="31536"/>
    <cellStyle name="Calculation 2 2 5 6 4" xfId="25360"/>
    <cellStyle name="Calculation 2 2 5 6 4 2" xfId="32000"/>
    <cellStyle name="Calculation 2 2 5 6 5" xfId="27318"/>
    <cellStyle name="Calculation 2 2 5 6 5 2" xfId="33939"/>
    <cellStyle name="Calculation 2 2 5 6 6" xfId="25847"/>
    <cellStyle name="Calculation 2 2 5 6 6 2" xfId="32484"/>
    <cellStyle name="Calculation 2 2 5 6 7" xfId="28979"/>
    <cellStyle name="Calculation 2 2 5 7" xfId="28116"/>
    <cellStyle name="Calculation 2 2 5 7 2" xfId="34691"/>
    <cellStyle name="Calculation 2 2 5 8" xfId="21812"/>
    <cellStyle name="Calculation 2 2 5 8 2" xfId="28544"/>
    <cellStyle name="Calculation 2 2 6" xfId="761"/>
    <cellStyle name="Calculation 2 2 6 2" xfId="21370"/>
    <cellStyle name="Calculation 2 2 6 2 10" xfId="21454"/>
    <cellStyle name="Calculation 2 2 6 2 2" xfId="23565"/>
    <cellStyle name="Calculation 2 2 6 2 2 2" xfId="30230"/>
    <cellStyle name="Calculation 2 2 6 2 3" xfId="22732"/>
    <cellStyle name="Calculation 2 2 6 2 3 2" xfId="29404"/>
    <cellStyle name="Calculation 2 2 6 2 4" xfId="26441"/>
    <cellStyle name="Calculation 2 2 6 2 4 2" xfId="33064"/>
    <cellStyle name="Calculation 2 2 6 2 5" xfId="26464"/>
    <cellStyle name="Calculation 2 2 6 2 5 2" xfId="33087"/>
    <cellStyle name="Calculation 2 2 6 2 6" xfId="27057"/>
    <cellStyle name="Calculation 2 2 6 2 6 2" xfId="33678"/>
    <cellStyle name="Calculation 2 2 6 2 7" xfId="25323"/>
    <cellStyle name="Calculation 2 2 6 2 7 2" xfId="31963"/>
    <cellStyle name="Calculation 2 2 6 2 8" xfId="22354"/>
    <cellStyle name="Calculation 2 2 6 2 9" xfId="29067"/>
    <cellStyle name="Calculation 2 2 6 3" xfId="22270"/>
    <cellStyle name="Calculation 2 2 6 3 2" xfId="23405"/>
    <cellStyle name="Calculation 2 2 6 3 2 2" xfId="30074"/>
    <cellStyle name="Calculation 2 2 6 3 3" xfId="24900"/>
    <cellStyle name="Calculation 2 2 6 3 3 2" xfId="31540"/>
    <cellStyle name="Calculation 2 2 6 3 4" xfId="25410"/>
    <cellStyle name="Calculation 2 2 6 3 4 2" xfId="32050"/>
    <cellStyle name="Calculation 2 2 6 3 5" xfId="27314"/>
    <cellStyle name="Calculation 2 2 6 3 5 2" xfId="33935"/>
    <cellStyle name="Calculation 2 2 6 3 6" xfId="26909"/>
    <cellStyle name="Calculation 2 2 6 3 6 2" xfId="33530"/>
    <cellStyle name="Calculation 2 2 6 3 7" xfId="28983"/>
    <cellStyle name="Calculation 2 2 6 4" xfId="28120"/>
    <cellStyle name="Calculation 2 2 6 4 2" xfId="34695"/>
    <cellStyle name="Calculation 2 2 6 5" xfId="21816"/>
    <cellStyle name="Calculation 2 2 6 5 2" xfId="28548"/>
    <cellStyle name="Calculation 2 2 7" xfId="762"/>
    <cellStyle name="Calculation 2 2 7 2" xfId="21369"/>
    <cellStyle name="Calculation 2 2 7 2 10" xfId="21455"/>
    <cellStyle name="Calculation 2 2 7 2 2" xfId="23566"/>
    <cellStyle name="Calculation 2 2 7 2 2 2" xfId="30231"/>
    <cellStyle name="Calculation 2 2 7 2 3" xfId="22733"/>
    <cellStyle name="Calculation 2 2 7 2 3 2" xfId="29405"/>
    <cellStyle name="Calculation 2 2 7 2 4" xfId="26347"/>
    <cellStyle name="Calculation 2 2 7 2 4 2" xfId="32970"/>
    <cellStyle name="Calculation 2 2 7 2 5" xfId="25419"/>
    <cellStyle name="Calculation 2 2 7 2 5 2" xfId="32059"/>
    <cellStyle name="Calculation 2 2 7 2 6" xfId="27058"/>
    <cellStyle name="Calculation 2 2 7 2 6 2" xfId="33679"/>
    <cellStyle name="Calculation 2 2 7 2 7" xfId="27886"/>
    <cellStyle name="Calculation 2 2 7 2 7 2" xfId="34506"/>
    <cellStyle name="Calculation 2 2 7 2 8" xfId="22355"/>
    <cellStyle name="Calculation 2 2 7 2 9" xfId="29068"/>
    <cellStyle name="Calculation 2 2 7 3" xfId="22271"/>
    <cellStyle name="Calculation 2 2 7 3 2" xfId="23402"/>
    <cellStyle name="Calculation 2 2 7 3 2 2" xfId="30073"/>
    <cellStyle name="Calculation 2 2 7 3 3" xfId="24901"/>
    <cellStyle name="Calculation 2 2 7 3 3 2" xfId="31541"/>
    <cellStyle name="Calculation 2 2 7 3 4" xfId="25383"/>
    <cellStyle name="Calculation 2 2 7 3 4 2" xfId="32023"/>
    <cellStyle name="Calculation 2 2 7 3 5" xfId="27313"/>
    <cellStyle name="Calculation 2 2 7 3 5 2" xfId="33934"/>
    <cellStyle name="Calculation 2 2 7 3 6" xfId="25186"/>
    <cellStyle name="Calculation 2 2 7 3 6 2" xfId="31826"/>
    <cellStyle name="Calculation 2 2 7 3 7" xfId="28984"/>
    <cellStyle name="Calculation 2 2 7 4" xfId="28121"/>
    <cellStyle name="Calculation 2 2 7 4 2" xfId="34696"/>
    <cellStyle name="Calculation 2 2 7 5" xfId="21817"/>
    <cellStyle name="Calculation 2 2 7 5 2" xfId="28549"/>
    <cellStyle name="Calculation 2 2 8" xfId="763"/>
    <cellStyle name="Calculation 2 2 8 2" xfId="21368"/>
    <cellStyle name="Calculation 2 2 8 2 10" xfId="21456"/>
    <cellStyle name="Calculation 2 2 8 2 2" xfId="23567"/>
    <cellStyle name="Calculation 2 2 8 2 2 2" xfId="30232"/>
    <cellStyle name="Calculation 2 2 8 2 3" xfId="22734"/>
    <cellStyle name="Calculation 2 2 8 2 3 2" xfId="29406"/>
    <cellStyle name="Calculation 2 2 8 2 4" xfId="25125"/>
    <cellStyle name="Calculation 2 2 8 2 4 2" xfId="31765"/>
    <cellStyle name="Calculation 2 2 8 2 5" xfId="25212"/>
    <cellStyle name="Calculation 2 2 8 2 5 2" xfId="31852"/>
    <cellStyle name="Calculation 2 2 8 2 6" xfId="27059"/>
    <cellStyle name="Calculation 2 2 8 2 6 2" xfId="33680"/>
    <cellStyle name="Calculation 2 2 8 2 7" xfId="27804"/>
    <cellStyle name="Calculation 2 2 8 2 7 2" xfId="34425"/>
    <cellStyle name="Calculation 2 2 8 2 8" xfId="22356"/>
    <cellStyle name="Calculation 2 2 8 2 9" xfId="29069"/>
    <cellStyle name="Calculation 2 2 8 3" xfId="22272"/>
    <cellStyle name="Calculation 2 2 8 3 2" xfId="23401"/>
    <cellStyle name="Calculation 2 2 8 3 2 2" xfId="30072"/>
    <cellStyle name="Calculation 2 2 8 3 3" xfId="24902"/>
    <cellStyle name="Calculation 2 2 8 3 3 2" xfId="31542"/>
    <cellStyle name="Calculation 2 2 8 3 4" xfId="26675"/>
    <cellStyle name="Calculation 2 2 8 3 4 2" xfId="33298"/>
    <cellStyle name="Calculation 2 2 8 3 5" xfId="27312"/>
    <cellStyle name="Calculation 2 2 8 3 5 2" xfId="33933"/>
    <cellStyle name="Calculation 2 2 8 3 6" xfId="25203"/>
    <cellStyle name="Calculation 2 2 8 3 6 2" xfId="31843"/>
    <cellStyle name="Calculation 2 2 8 3 7" xfId="28985"/>
    <cellStyle name="Calculation 2 2 8 4" xfId="28122"/>
    <cellStyle name="Calculation 2 2 8 4 2" xfId="34697"/>
    <cellStyle name="Calculation 2 2 8 5" xfId="21818"/>
    <cellStyle name="Calculation 2 2 8 5 2" xfId="28550"/>
    <cellStyle name="Calculation 2 2 9" xfId="764"/>
    <cellStyle name="Calculation 2 2 9 2" xfId="21367"/>
    <cellStyle name="Calculation 2 2 9 2 10" xfId="21457"/>
    <cellStyle name="Calculation 2 2 9 2 2" xfId="23568"/>
    <cellStyle name="Calculation 2 2 9 2 2 2" xfId="30233"/>
    <cellStyle name="Calculation 2 2 9 2 3" xfId="22735"/>
    <cellStyle name="Calculation 2 2 9 2 3 2" xfId="29407"/>
    <cellStyle name="Calculation 2 2 9 2 4" xfId="26456"/>
    <cellStyle name="Calculation 2 2 9 2 4 2" xfId="33079"/>
    <cellStyle name="Calculation 2 2 9 2 5" xfId="26322"/>
    <cellStyle name="Calculation 2 2 9 2 5 2" xfId="32945"/>
    <cellStyle name="Calculation 2 2 9 2 6" xfId="27060"/>
    <cellStyle name="Calculation 2 2 9 2 6 2" xfId="33681"/>
    <cellStyle name="Calculation 2 2 9 2 7" xfId="26862"/>
    <cellStyle name="Calculation 2 2 9 2 7 2" xfId="33483"/>
    <cellStyle name="Calculation 2 2 9 2 8" xfId="22357"/>
    <cellStyle name="Calculation 2 2 9 2 9" xfId="29070"/>
    <cellStyle name="Calculation 2 2 9 3" xfId="22273"/>
    <cellStyle name="Calculation 2 2 9 3 2" xfId="23400"/>
    <cellStyle name="Calculation 2 2 9 3 2 2" xfId="30071"/>
    <cellStyle name="Calculation 2 2 9 3 3" xfId="24903"/>
    <cellStyle name="Calculation 2 2 9 3 3 2" xfId="31543"/>
    <cellStyle name="Calculation 2 2 9 3 4" xfId="26034"/>
    <cellStyle name="Calculation 2 2 9 3 4 2" xfId="32657"/>
    <cellStyle name="Calculation 2 2 9 3 5" xfId="27311"/>
    <cellStyle name="Calculation 2 2 9 3 5 2" xfId="33932"/>
    <cellStyle name="Calculation 2 2 9 3 6" xfId="26628"/>
    <cellStyle name="Calculation 2 2 9 3 6 2" xfId="33251"/>
    <cellStyle name="Calculation 2 2 9 3 7" xfId="28986"/>
    <cellStyle name="Calculation 2 2 9 4" xfId="28123"/>
    <cellStyle name="Calculation 2 2 9 4 2" xfId="34698"/>
    <cellStyle name="Calculation 2 2 9 5" xfId="21819"/>
    <cellStyle name="Calculation 2 2 9 5 2" xfId="28551"/>
    <cellStyle name="Calculation 2 20" xfId="21777"/>
    <cellStyle name="Calculation 2 20 2" xfId="28509"/>
    <cellStyle name="Calculation 2 3" xfId="765"/>
    <cellStyle name="Calculation 2 3 2" xfId="766"/>
    <cellStyle name="Calculation 2 3 2 2" xfId="21366"/>
    <cellStyle name="Calculation 2 3 2 2 10" xfId="21458"/>
    <cellStyle name="Calculation 2 3 2 2 2" xfId="23569"/>
    <cellStyle name="Calculation 2 3 2 2 2 2" xfId="30234"/>
    <cellStyle name="Calculation 2 3 2 2 3" xfId="22736"/>
    <cellStyle name="Calculation 2 3 2 2 3 2" xfId="29408"/>
    <cellStyle name="Calculation 2 3 2 2 4" xfId="26332"/>
    <cellStyle name="Calculation 2 3 2 2 4 2" xfId="32955"/>
    <cellStyle name="Calculation 2 3 2 2 5" xfId="25421"/>
    <cellStyle name="Calculation 2 3 2 2 5 2" xfId="32061"/>
    <cellStyle name="Calculation 2 3 2 2 6" xfId="27061"/>
    <cellStyle name="Calculation 2 3 2 2 6 2" xfId="33682"/>
    <cellStyle name="Calculation 2 3 2 2 7" xfId="27901"/>
    <cellStyle name="Calculation 2 3 2 2 7 2" xfId="34521"/>
    <cellStyle name="Calculation 2 3 2 2 8" xfId="22358"/>
    <cellStyle name="Calculation 2 3 2 2 9" xfId="29071"/>
    <cellStyle name="Calculation 2 3 2 3" xfId="22274"/>
    <cellStyle name="Calculation 2 3 2 3 2" xfId="23399"/>
    <cellStyle name="Calculation 2 3 2 3 2 2" xfId="30070"/>
    <cellStyle name="Calculation 2 3 2 3 3" xfId="24904"/>
    <cellStyle name="Calculation 2 3 2 3 3 2" xfId="31544"/>
    <cellStyle name="Calculation 2 3 2 3 4" xfId="26306"/>
    <cellStyle name="Calculation 2 3 2 3 4 2" xfId="32929"/>
    <cellStyle name="Calculation 2 3 2 3 5" xfId="27310"/>
    <cellStyle name="Calculation 2 3 2 3 5 2" xfId="33931"/>
    <cellStyle name="Calculation 2 3 2 3 6" xfId="25628"/>
    <cellStyle name="Calculation 2 3 2 3 6 2" xfId="32266"/>
    <cellStyle name="Calculation 2 3 2 3 7" xfId="28987"/>
    <cellStyle name="Calculation 2 3 2 4" xfId="28124"/>
    <cellStyle name="Calculation 2 3 2 4 2" xfId="34699"/>
    <cellStyle name="Calculation 2 3 2 5" xfId="21820"/>
    <cellStyle name="Calculation 2 3 2 5 2" xfId="28552"/>
    <cellStyle name="Calculation 2 3 3" xfId="767"/>
    <cellStyle name="Calculation 2 3 3 2" xfId="21365"/>
    <cellStyle name="Calculation 2 3 3 2 10" xfId="21459"/>
    <cellStyle name="Calculation 2 3 3 2 2" xfId="23570"/>
    <cellStyle name="Calculation 2 3 3 2 2 2" xfId="30235"/>
    <cellStyle name="Calculation 2 3 3 2 3" xfId="23516"/>
    <cellStyle name="Calculation 2 3 3 2 3 2" xfId="30183"/>
    <cellStyle name="Calculation 2 3 3 2 4" xfId="26442"/>
    <cellStyle name="Calculation 2 3 3 2 4 2" xfId="33065"/>
    <cellStyle name="Calculation 2 3 3 2 5" xfId="26796"/>
    <cellStyle name="Calculation 2 3 3 2 5 2" xfId="33417"/>
    <cellStyle name="Calculation 2 3 3 2 6" xfId="27062"/>
    <cellStyle name="Calculation 2 3 3 2 6 2" xfId="33683"/>
    <cellStyle name="Calculation 2 3 3 2 7" xfId="27790"/>
    <cellStyle name="Calculation 2 3 3 2 7 2" xfId="34411"/>
    <cellStyle name="Calculation 2 3 3 2 8" xfId="22359"/>
    <cellStyle name="Calculation 2 3 3 2 9" xfId="29072"/>
    <cellStyle name="Calculation 2 3 3 3" xfId="22275"/>
    <cellStyle name="Calculation 2 3 3 3 2" xfId="23398"/>
    <cellStyle name="Calculation 2 3 3 3 2 2" xfId="30069"/>
    <cellStyle name="Calculation 2 3 3 3 3" xfId="24905"/>
    <cellStyle name="Calculation 2 3 3 3 3 2" xfId="31545"/>
    <cellStyle name="Calculation 2 3 3 3 4" xfId="26915"/>
    <cellStyle name="Calculation 2 3 3 3 4 2" xfId="33536"/>
    <cellStyle name="Calculation 2 3 3 3 5" xfId="27309"/>
    <cellStyle name="Calculation 2 3 3 3 5 2" xfId="33930"/>
    <cellStyle name="Calculation 2 3 3 3 6" xfId="25653"/>
    <cellStyle name="Calculation 2 3 3 3 6 2" xfId="32291"/>
    <cellStyle name="Calculation 2 3 3 3 7" xfId="28988"/>
    <cellStyle name="Calculation 2 3 3 4" xfId="28125"/>
    <cellStyle name="Calculation 2 3 3 4 2" xfId="34700"/>
    <cellStyle name="Calculation 2 3 3 5" xfId="21821"/>
    <cellStyle name="Calculation 2 3 3 5 2" xfId="28553"/>
    <cellStyle name="Calculation 2 3 4" xfId="768"/>
    <cellStyle name="Calculation 2 3 4 2" xfId="21364"/>
    <cellStyle name="Calculation 2 3 4 2 10" xfId="21460"/>
    <cellStyle name="Calculation 2 3 4 2 2" xfId="23571"/>
    <cellStyle name="Calculation 2 3 4 2 2 2" xfId="30236"/>
    <cellStyle name="Calculation 2 3 4 2 3" xfId="23512"/>
    <cellStyle name="Calculation 2 3 4 2 3 2" xfId="30179"/>
    <cellStyle name="Calculation 2 3 4 2 4" xfId="26346"/>
    <cellStyle name="Calculation 2 3 4 2 4 2" xfId="32969"/>
    <cellStyle name="Calculation 2 3 4 2 5" xfId="25696"/>
    <cellStyle name="Calculation 2 3 4 2 5 2" xfId="32334"/>
    <cellStyle name="Calculation 2 3 4 2 6" xfId="27063"/>
    <cellStyle name="Calculation 2 3 4 2 6 2" xfId="33684"/>
    <cellStyle name="Calculation 2 3 4 2 7" xfId="27887"/>
    <cellStyle name="Calculation 2 3 4 2 7 2" xfId="34507"/>
    <cellStyle name="Calculation 2 3 4 2 8" xfId="22360"/>
    <cellStyle name="Calculation 2 3 4 2 9" xfId="29073"/>
    <cellStyle name="Calculation 2 3 4 3" xfId="22276"/>
    <cellStyle name="Calculation 2 3 4 3 2" xfId="23380"/>
    <cellStyle name="Calculation 2 3 4 3 2 2" xfId="30051"/>
    <cellStyle name="Calculation 2 3 4 3 3" xfId="24906"/>
    <cellStyle name="Calculation 2 3 4 3 3 2" xfId="31546"/>
    <cellStyle name="Calculation 2 3 4 3 4" xfId="26540"/>
    <cellStyle name="Calculation 2 3 4 3 4 2" xfId="33163"/>
    <cellStyle name="Calculation 2 3 4 3 5" xfId="27308"/>
    <cellStyle name="Calculation 2 3 4 3 5 2" xfId="33929"/>
    <cellStyle name="Calculation 2 3 4 3 6" xfId="26149"/>
    <cellStyle name="Calculation 2 3 4 3 6 2" xfId="32772"/>
    <cellStyle name="Calculation 2 3 4 3 7" xfId="28989"/>
    <cellStyle name="Calculation 2 3 4 4" xfId="28126"/>
    <cellStyle name="Calculation 2 3 4 4 2" xfId="34701"/>
    <cellStyle name="Calculation 2 3 4 5" xfId="21822"/>
    <cellStyle name="Calculation 2 3 4 5 2" xfId="28554"/>
    <cellStyle name="Calculation 2 3 5" xfId="769"/>
    <cellStyle name="Calculation 2 3 5 2" xfId="21363"/>
    <cellStyle name="Calculation 2 3 5 2 10" xfId="21461"/>
    <cellStyle name="Calculation 2 3 5 2 2" xfId="23572"/>
    <cellStyle name="Calculation 2 3 5 2 2 2" xfId="30237"/>
    <cellStyle name="Calculation 2 3 5 2 3" xfId="23518"/>
    <cellStyle name="Calculation 2 3 5 2 3 2" xfId="30185"/>
    <cellStyle name="Calculation 2 3 5 2 4" xfId="25124"/>
    <cellStyle name="Calculation 2 3 5 2 4 2" xfId="31764"/>
    <cellStyle name="Calculation 2 3 5 2 5" xfId="26685"/>
    <cellStyle name="Calculation 2 3 5 2 5 2" xfId="33308"/>
    <cellStyle name="Calculation 2 3 5 2 6" xfId="27064"/>
    <cellStyle name="Calculation 2 3 5 2 6 2" xfId="33685"/>
    <cellStyle name="Calculation 2 3 5 2 7" xfId="27803"/>
    <cellStyle name="Calculation 2 3 5 2 7 2" xfId="34424"/>
    <cellStyle name="Calculation 2 3 5 2 8" xfId="22361"/>
    <cellStyle name="Calculation 2 3 5 2 9" xfId="29074"/>
    <cellStyle name="Calculation 2 3 5 3" xfId="22277"/>
    <cellStyle name="Calculation 2 3 5 3 2" xfId="23375"/>
    <cellStyle name="Calculation 2 3 5 3 2 2" xfId="30046"/>
    <cellStyle name="Calculation 2 3 5 3 3" xfId="24907"/>
    <cellStyle name="Calculation 2 3 5 3 3 2" xfId="31547"/>
    <cellStyle name="Calculation 2 3 5 3 4" xfId="26480"/>
    <cellStyle name="Calculation 2 3 5 3 4 2" xfId="33103"/>
    <cellStyle name="Calculation 2 3 5 3 5" xfId="27307"/>
    <cellStyle name="Calculation 2 3 5 3 5 2" xfId="33928"/>
    <cellStyle name="Calculation 2 3 5 3 6" xfId="26737"/>
    <cellStyle name="Calculation 2 3 5 3 6 2" xfId="33359"/>
    <cellStyle name="Calculation 2 3 5 3 7" xfId="28990"/>
    <cellStyle name="Calculation 2 3 5 4" xfId="28127"/>
    <cellStyle name="Calculation 2 3 5 4 2" xfId="34702"/>
    <cellStyle name="Calculation 2 3 5 5" xfId="21823"/>
    <cellStyle name="Calculation 2 3 5 5 2" xfId="28555"/>
    <cellStyle name="Calculation 2 4" xfId="770"/>
    <cellStyle name="Calculation 2 4 2" xfId="771"/>
    <cellStyle name="Calculation 2 4 2 2" xfId="21362"/>
    <cellStyle name="Calculation 2 4 2 2 10" xfId="21462"/>
    <cellStyle name="Calculation 2 4 2 2 2" xfId="23573"/>
    <cellStyle name="Calculation 2 4 2 2 2 2" xfId="30238"/>
    <cellStyle name="Calculation 2 4 2 2 3" xfId="23513"/>
    <cellStyle name="Calculation 2 4 2 2 3 2" xfId="30180"/>
    <cellStyle name="Calculation 2 4 2 2 4" xfId="26443"/>
    <cellStyle name="Calculation 2 4 2 2 4 2" xfId="33066"/>
    <cellStyle name="Calculation 2 4 2 2 5" xfId="26807"/>
    <cellStyle name="Calculation 2 4 2 2 5 2" xfId="33428"/>
    <cellStyle name="Calculation 2 4 2 2 6" xfId="27065"/>
    <cellStyle name="Calculation 2 4 2 2 6 2" xfId="33686"/>
    <cellStyle name="Calculation 2 4 2 2 7" xfId="25920"/>
    <cellStyle name="Calculation 2 4 2 2 7 2" xfId="32557"/>
    <cellStyle name="Calculation 2 4 2 2 8" xfId="22362"/>
    <cellStyle name="Calculation 2 4 2 2 9" xfId="29075"/>
    <cellStyle name="Calculation 2 4 2 3" xfId="22278"/>
    <cellStyle name="Calculation 2 4 2 3 2" xfId="23370"/>
    <cellStyle name="Calculation 2 4 2 3 2 2" xfId="30041"/>
    <cellStyle name="Calculation 2 4 2 3 3" xfId="24908"/>
    <cellStyle name="Calculation 2 4 2 3 3 2" xfId="31548"/>
    <cellStyle name="Calculation 2 4 2 3 4" xfId="25357"/>
    <cellStyle name="Calculation 2 4 2 3 4 2" xfId="31997"/>
    <cellStyle name="Calculation 2 4 2 3 5" xfId="27306"/>
    <cellStyle name="Calculation 2 4 2 3 5 2" xfId="33927"/>
    <cellStyle name="Calculation 2 4 2 3 6" xfId="26392"/>
    <cellStyle name="Calculation 2 4 2 3 6 2" xfId="33015"/>
    <cellStyle name="Calculation 2 4 2 3 7" xfId="28991"/>
    <cellStyle name="Calculation 2 4 2 4" xfId="28128"/>
    <cellStyle name="Calculation 2 4 2 4 2" xfId="34703"/>
    <cellStyle name="Calculation 2 4 2 5" xfId="21824"/>
    <cellStyle name="Calculation 2 4 2 5 2" xfId="28556"/>
    <cellStyle name="Calculation 2 4 3" xfId="772"/>
    <cellStyle name="Calculation 2 4 3 2" xfId="21361"/>
    <cellStyle name="Calculation 2 4 3 2 10" xfId="21463"/>
    <cellStyle name="Calculation 2 4 3 2 2" xfId="23574"/>
    <cellStyle name="Calculation 2 4 3 2 2 2" xfId="30239"/>
    <cellStyle name="Calculation 2 4 3 2 3" xfId="23515"/>
    <cellStyle name="Calculation 2 4 3 2 3 2" xfId="30182"/>
    <cellStyle name="Calculation 2 4 3 2 4" xfId="26345"/>
    <cellStyle name="Calculation 2 4 3 2 4 2" xfId="32968"/>
    <cellStyle name="Calculation 2 4 3 2 5" xfId="25330"/>
    <cellStyle name="Calculation 2 4 3 2 5 2" xfId="31970"/>
    <cellStyle name="Calculation 2 4 3 2 6" xfId="27066"/>
    <cellStyle name="Calculation 2 4 3 2 6 2" xfId="33687"/>
    <cellStyle name="Calculation 2 4 3 2 7" xfId="27888"/>
    <cellStyle name="Calculation 2 4 3 2 7 2" xfId="34508"/>
    <cellStyle name="Calculation 2 4 3 2 8" xfId="22363"/>
    <cellStyle name="Calculation 2 4 3 2 9" xfId="29076"/>
    <cellStyle name="Calculation 2 4 3 3" xfId="22279"/>
    <cellStyle name="Calculation 2 4 3 3 2" xfId="23365"/>
    <cellStyle name="Calculation 2 4 3 3 2 2" xfId="30036"/>
    <cellStyle name="Calculation 2 4 3 3 3" xfId="24909"/>
    <cellStyle name="Calculation 2 4 3 3 3 2" xfId="31549"/>
    <cellStyle name="Calculation 2 4 3 3 4" xfId="26189"/>
    <cellStyle name="Calculation 2 4 3 3 4 2" xfId="32812"/>
    <cellStyle name="Calculation 2 4 3 3 5" xfId="27305"/>
    <cellStyle name="Calculation 2 4 3 3 5 2" xfId="33926"/>
    <cellStyle name="Calculation 2 4 3 3 6" xfId="26693"/>
    <cellStyle name="Calculation 2 4 3 3 6 2" xfId="33316"/>
    <cellStyle name="Calculation 2 4 3 3 7" xfId="28992"/>
    <cellStyle name="Calculation 2 4 3 4" xfId="28129"/>
    <cellStyle name="Calculation 2 4 3 4 2" xfId="34704"/>
    <cellStyle name="Calculation 2 4 3 5" xfId="21825"/>
    <cellStyle name="Calculation 2 4 3 5 2" xfId="28557"/>
    <cellStyle name="Calculation 2 4 4" xfId="773"/>
    <cellStyle name="Calculation 2 4 4 2" xfId="21360"/>
    <cellStyle name="Calculation 2 4 4 2 10" xfId="21464"/>
    <cellStyle name="Calculation 2 4 4 2 2" xfId="23575"/>
    <cellStyle name="Calculation 2 4 4 2 2 2" xfId="30240"/>
    <cellStyle name="Calculation 2 4 4 2 3" xfId="22737"/>
    <cellStyle name="Calculation 2 4 4 2 3 2" xfId="29409"/>
    <cellStyle name="Calculation 2 4 4 2 4" xfId="25123"/>
    <cellStyle name="Calculation 2 4 4 2 4 2" xfId="31763"/>
    <cellStyle name="Calculation 2 4 4 2 5" xfId="25486"/>
    <cellStyle name="Calculation 2 4 4 2 5 2" xfId="32126"/>
    <cellStyle name="Calculation 2 4 4 2 6" xfId="27067"/>
    <cellStyle name="Calculation 2 4 4 2 6 2" xfId="33688"/>
    <cellStyle name="Calculation 2 4 4 2 7" xfId="27802"/>
    <cellStyle name="Calculation 2 4 4 2 7 2" xfId="34423"/>
    <cellStyle name="Calculation 2 4 4 2 8" xfId="22364"/>
    <cellStyle name="Calculation 2 4 4 2 9" xfId="29077"/>
    <cellStyle name="Calculation 2 4 4 3" xfId="22280"/>
    <cellStyle name="Calculation 2 4 4 3 2" xfId="23360"/>
    <cellStyle name="Calculation 2 4 4 3 2 2" xfId="30031"/>
    <cellStyle name="Calculation 2 4 4 3 3" xfId="24910"/>
    <cellStyle name="Calculation 2 4 4 3 3 2" xfId="31550"/>
    <cellStyle name="Calculation 2 4 4 3 4" xfId="26033"/>
    <cellStyle name="Calculation 2 4 4 3 4 2" xfId="32656"/>
    <cellStyle name="Calculation 2 4 4 3 5" xfId="27304"/>
    <cellStyle name="Calculation 2 4 4 3 5 2" xfId="33925"/>
    <cellStyle name="Calculation 2 4 4 3 6" xfId="25251"/>
    <cellStyle name="Calculation 2 4 4 3 6 2" xfId="31891"/>
    <cellStyle name="Calculation 2 4 4 3 7" xfId="28993"/>
    <cellStyle name="Calculation 2 4 4 4" xfId="28130"/>
    <cellStyle name="Calculation 2 4 4 4 2" xfId="34705"/>
    <cellStyle name="Calculation 2 4 4 5" xfId="21826"/>
    <cellStyle name="Calculation 2 4 4 5 2" xfId="28558"/>
    <cellStyle name="Calculation 2 4 5" xfId="774"/>
    <cellStyle name="Calculation 2 4 5 2" xfId="21359"/>
    <cellStyle name="Calculation 2 4 5 2 10" xfId="21465"/>
    <cellStyle name="Calculation 2 4 5 2 2" xfId="23576"/>
    <cellStyle name="Calculation 2 4 5 2 2 2" xfId="30241"/>
    <cellStyle name="Calculation 2 4 5 2 3" xfId="22739"/>
    <cellStyle name="Calculation 2 4 5 2 3 2" xfId="29411"/>
    <cellStyle name="Calculation 2 4 5 2 4" xfId="26444"/>
    <cellStyle name="Calculation 2 4 5 2 4 2" xfId="33067"/>
    <cellStyle name="Calculation 2 4 5 2 5" xfId="26646"/>
    <cellStyle name="Calculation 2 4 5 2 5 2" xfId="33269"/>
    <cellStyle name="Calculation 2 4 5 2 6" xfId="27068"/>
    <cellStyle name="Calculation 2 4 5 2 6 2" xfId="33689"/>
    <cellStyle name="Calculation 2 4 5 2 7" xfId="25686"/>
    <cellStyle name="Calculation 2 4 5 2 7 2" xfId="32324"/>
    <cellStyle name="Calculation 2 4 5 2 8" xfId="22365"/>
    <cellStyle name="Calculation 2 4 5 2 9" xfId="29078"/>
    <cellStyle name="Calculation 2 4 5 3" xfId="22281"/>
    <cellStyle name="Calculation 2 4 5 3 2" xfId="23355"/>
    <cellStyle name="Calculation 2 4 5 3 2 2" xfId="30026"/>
    <cellStyle name="Calculation 2 4 5 3 3" xfId="24911"/>
    <cellStyle name="Calculation 2 4 5 3 3 2" xfId="31551"/>
    <cellStyle name="Calculation 2 4 5 3 4" xfId="25412"/>
    <cellStyle name="Calculation 2 4 5 3 4 2" xfId="32052"/>
    <cellStyle name="Calculation 2 4 5 3 5" xfId="27303"/>
    <cellStyle name="Calculation 2 4 5 3 5 2" xfId="33924"/>
    <cellStyle name="Calculation 2 4 5 3 6" xfId="25269"/>
    <cellStyle name="Calculation 2 4 5 3 6 2" xfId="31909"/>
    <cellStyle name="Calculation 2 4 5 3 7" xfId="28994"/>
    <cellStyle name="Calculation 2 4 5 4" xfId="28131"/>
    <cellStyle name="Calculation 2 4 5 4 2" xfId="34706"/>
    <cellStyle name="Calculation 2 4 5 5" xfId="21827"/>
    <cellStyle name="Calculation 2 4 5 5 2" xfId="28559"/>
    <cellStyle name="Calculation 2 5" xfId="775"/>
    <cellStyle name="Calculation 2 5 2" xfId="776"/>
    <cellStyle name="Calculation 2 5 2 2" xfId="21358"/>
    <cellStyle name="Calculation 2 5 2 2 10" xfId="21466"/>
    <cellStyle name="Calculation 2 5 2 2 2" xfId="23577"/>
    <cellStyle name="Calculation 2 5 2 2 2 2" xfId="30242"/>
    <cellStyle name="Calculation 2 5 2 2 3" xfId="23525"/>
    <cellStyle name="Calculation 2 5 2 2 3 2" xfId="30190"/>
    <cellStyle name="Calculation 2 5 2 2 4" xfId="26344"/>
    <cellStyle name="Calculation 2 5 2 2 4 2" xfId="32967"/>
    <cellStyle name="Calculation 2 5 2 2 5" xfId="26713"/>
    <cellStyle name="Calculation 2 5 2 2 5 2" xfId="33336"/>
    <cellStyle name="Calculation 2 5 2 2 6" xfId="27069"/>
    <cellStyle name="Calculation 2 5 2 2 6 2" xfId="33690"/>
    <cellStyle name="Calculation 2 5 2 2 7" xfId="27889"/>
    <cellStyle name="Calculation 2 5 2 2 7 2" xfId="34509"/>
    <cellStyle name="Calculation 2 5 2 2 8" xfId="22366"/>
    <cellStyle name="Calculation 2 5 2 2 9" xfId="29079"/>
    <cellStyle name="Calculation 2 5 2 3" xfId="22282"/>
    <cellStyle name="Calculation 2 5 2 3 2" xfId="23350"/>
    <cellStyle name="Calculation 2 5 2 3 2 2" xfId="30021"/>
    <cellStyle name="Calculation 2 5 2 3 3" xfId="24912"/>
    <cellStyle name="Calculation 2 5 2 3 3 2" xfId="31552"/>
    <cellStyle name="Calculation 2 5 2 3 4" xfId="26674"/>
    <cellStyle name="Calculation 2 5 2 3 4 2" xfId="33297"/>
    <cellStyle name="Calculation 2 5 2 3 5" xfId="27302"/>
    <cellStyle name="Calculation 2 5 2 3 5 2" xfId="33923"/>
    <cellStyle name="Calculation 2 5 2 3 6" xfId="26119"/>
    <cellStyle name="Calculation 2 5 2 3 6 2" xfId="32742"/>
    <cellStyle name="Calculation 2 5 2 3 7" xfId="28995"/>
    <cellStyle name="Calculation 2 5 2 4" xfId="28132"/>
    <cellStyle name="Calculation 2 5 2 4 2" xfId="34707"/>
    <cellStyle name="Calculation 2 5 2 5" xfId="21828"/>
    <cellStyle name="Calculation 2 5 2 5 2" xfId="28560"/>
    <cellStyle name="Calculation 2 5 3" xfId="777"/>
    <cellStyle name="Calculation 2 5 3 2" xfId="21357"/>
    <cellStyle name="Calculation 2 5 3 2 10" xfId="21467"/>
    <cellStyle name="Calculation 2 5 3 2 2" xfId="23578"/>
    <cellStyle name="Calculation 2 5 3 2 2 2" xfId="30243"/>
    <cellStyle name="Calculation 2 5 3 2 3" xfId="22744"/>
    <cellStyle name="Calculation 2 5 3 2 3 2" xfId="29416"/>
    <cellStyle name="Calculation 2 5 3 2 4" xfId="25122"/>
    <cellStyle name="Calculation 2 5 3 2 4 2" xfId="31762"/>
    <cellStyle name="Calculation 2 5 3 2 5" xfId="25581"/>
    <cellStyle name="Calculation 2 5 3 2 5 2" xfId="32221"/>
    <cellStyle name="Calculation 2 5 3 2 6" xfId="27070"/>
    <cellStyle name="Calculation 2 5 3 2 6 2" xfId="33691"/>
    <cellStyle name="Calculation 2 5 3 2 7" xfId="27801"/>
    <cellStyle name="Calculation 2 5 3 2 7 2" xfId="34422"/>
    <cellStyle name="Calculation 2 5 3 2 8" xfId="22367"/>
    <cellStyle name="Calculation 2 5 3 2 9" xfId="29080"/>
    <cellStyle name="Calculation 2 5 3 3" xfId="22283"/>
    <cellStyle name="Calculation 2 5 3 3 2" xfId="23307"/>
    <cellStyle name="Calculation 2 5 3 3 2 2" xfId="29978"/>
    <cellStyle name="Calculation 2 5 3 3 3" xfId="24913"/>
    <cellStyle name="Calculation 2 5 3 3 3 2" xfId="31553"/>
    <cellStyle name="Calculation 2 5 3 3 4" xfId="26307"/>
    <cellStyle name="Calculation 2 5 3 3 4 2" xfId="32930"/>
    <cellStyle name="Calculation 2 5 3 3 5" xfId="27301"/>
    <cellStyle name="Calculation 2 5 3 3 5 2" xfId="33922"/>
    <cellStyle name="Calculation 2 5 3 3 6" xfId="25849"/>
    <cellStyle name="Calculation 2 5 3 3 6 2" xfId="32486"/>
    <cellStyle name="Calculation 2 5 3 3 7" xfId="28996"/>
    <cellStyle name="Calculation 2 5 3 4" xfId="28133"/>
    <cellStyle name="Calculation 2 5 3 4 2" xfId="34708"/>
    <cellStyle name="Calculation 2 5 3 5" xfId="21829"/>
    <cellStyle name="Calculation 2 5 3 5 2" xfId="28561"/>
    <cellStyle name="Calculation 2 5 4" xfId="778"/>
    <cellStyle name="Calculation 2 5 4 2" xfId="21356"/>
    <cellStyle name="Calculation 2 5 4 2 10" xfId="21468"/>
    <cellStyle name="Calculation 2 5 4 2 2" xfId="23579"/>
    <cellStyle name="Calculation 2 5 4 2 2 2" xfId="30244"/>
    <cellStyle name="Calculation 2 5 4 2 3" xfId="23521"/>
    <cellStyle name="Calculation 2 5 4 2 3 2" xfId="30186"/>
    <cellStyle name="Calculation 2 5 4 2 4" xfId="26448"/>
    <cellStyle name="Calculation 2 5 4 2 4 2" xfId="33071"/>
    <cellStyle name="Calculation 2 5 4 2 5" xfId="25998"/>
    <cellStyle name="Calculation 2 5 4 2 5 2" xfId="32621"/>
    <cellStyle name="Calculation 2 5 4 2 6" xfId="27071"/>
    <cellStyle name="Calculation 2 5 4 2 6 2" xfId="33692"/>
    <cellStyle name="Calculation 2 5 4 2 7" xfId="25432"/>
    <cellStyle name="Calculation 2 5 4 2 7 2" xfId="32072"/>
    <cellStyle name="Calculation 2 5 4 2 8" xfId="22368"/>
    <cellStyle name="Calculation 2 5 4 2 9" xfId="29081"/>
    <cellStyle name="Calculation 2 5 4 3" xfId="22284"/>
    <cellStyle name="Calculation 2 5 4 3 2" xfId="23306"/>
    <cellStyle name="Calculation 2 5 4 3 2 2" xfId="29977"/>
    <cellStyle name="Calculation 2 5 4 3 3" xfId="24914"/>
    <cellStyle name="Calculation 2 5 4 3 3 2" xfId="31554"/>
    <cellStyle name="Calculation 2 5 4 3 4" xfId="25359"/>
    <cellStyle name="Calculation 2 5 4 3 4 2" xfId="31999"/>
    <cellStyle name="Calculation 2 5 4 3 5" xfId="27300"/>
    <cellStyle name="Calculation 2 5 4 3 5 2" xfId="33921"/>
    <cellStyle name="Calculation 2 5 4 3 6" xfId="25435"/>
    <cellStyle name="Calculation 2 5 4 3 6 2" xfId="32075"/>
    <cellStyle name="Calculation 2 5 4 3 7" xfId="28997"/>
    <cellStyle name="Calculation 2 5 4 4" xfId="28134"/>
    <cellStyle name="Calculation 2 5 4 4 2" xfId="34709"/>
    <cellStyle name="Calculation 2 5 4 5" xfId="21830"/>
    <cellStyle name="Calculation 2 5 4 5 2" xfId="28562"/>
    <cellStyle name="Calculation 2 5 5" xfId="779"/>
    <cellStyle name="Calculation 2 5 5 2" xfId="21355"/>
    <cellStyle name="Calculation 2 5 5 2 10" xfId="21469"/>
    <cellStyle name="Calculation 2 5 5 2 2" xfId="23580"/>
    <cellStyle name="Calculation 2 5 5 2 2 2" xfId="30245"/>
    <cellStyle name="Calculation 2 5 5 2 3" xfId="22749"/>
    <cellStyle name="Calculation 2 5 5 2 3 2" xfId="29421"/>
    <cellStyle name="Calculation 2 5 5 2 4" xfId="26340"/>
    <cellStyle name="Calculation 2 5 5 2 4 2" xfId="32963"/>
    <cellStyle name="Calculation 2 5 5 2 5" xfId="25694"/>
    <cellStyle name="Calculation 2 5 5 2 5 2" xfId="32332"/>
    <cellStyle name="Calculation 2 5 5 2 6" xfId="27072"/>
    <cellStyle name="Calculation 2 5 5 2 6 2" xfId="33693"/>
    <cellStyle name="Calculation 2 5 5 2 7" xfId="27893"/>
    <cellStyle name="Calculation 2 5 5 2 7 2" xfId="34513"/>
    <cellStyle name="Calculation 2 5 5 2 8" xfId="22369"/>
    <cellStyle name="Calculation 2 5 5 2 9" xfId="29082"/>
    <cellStyle name="Calculation 2 5 5 3" xfId="22285"/>
    <cellStyle name="Calculation 2 5 5 3 2" xfId="23305"/>
    <cellStyle name="Calculation 2 5 5 3 2 2" xfId="29976"/>
    <cellStyle name="Calculation 2 5 5 3 3" xfId="24915"/>
    <cellStyle name="Calculation 2 5 5 3 3 2" xfId="31555"/>
    <cellStyle name="Calculation 2 5 5 3 4" xfId="26539"/>
    <cellStyle name="Calculation 2 5 5 3 4 2" xfId="33162"/>
    <cellStyle name="Calculation 2 5 5 3 5" xfId="27299"/>
    <cellStyle name="Calculation 2 5 5 3 5 2" xfId="33920"/>
    <cellStyle name="Calculation 2 5 5 3 6" xfId="26764"/>
    <cellStyle name="Calculation 2 5 5 3 6 2" xfId="33386"/>
    <cellStyle name="Calculation 2 5 5 3 7" xfId="28998"/>
    <cellStyle name="Calculation 2 5 5 4" xfId="28135"/>
    <cellStyle name="Calculation 2 5 5 4 2" xfId="34710"/>
    <cellStyle name="Calculation 2 5 5 5" xfId="21831"/>
    <cellStyle name="Calculation 2 5 5 5 2" xfId="28563"/>
    <cellStyle name="Calculation 2 6" xfId="780"/>
    <cellStyle name="Calculation 2 6 2" xfId="781"/>
    <cellStyle name="Calculation 2 6 2 2" xfId="21354"/>
    <cellStyle name="Calculation 2 6 2 2 10" xfId="21470"/>
    <cellStyle name="Calculation 2 6 2 2 2" xfId="23581"/>
    <cellStyle name="Calculation 2 6 2 2 2 2" xfId="30246"/>
    <cellStyle name="Calculation 2 6 2 2 3" xfId="22754"/>
    <cellStyle name="Calculation 2 6 2 2 3 2" xfId="29426"/>
    <cellStyle name="Calculation 2 6 2 2 4" xfId="26445"/>
    <cellStyle name="Calculation 2 6 2 2 4 2" xfId="33068"/>
    <cellStyle name="Calculation 2 6 2 2 5" xfId="25715"/>
    <cellStyle name="Calculation 2 6 2 2 5 2" xfId="32353"/>
    <cellStyle name="Calculation 2 6 2 2 6" xfId="27073"/>
    <cellStyle name="Calculation 2 6 2 2 6 2" xfId="33694"/>
    <cellStyle name="Calculation 2 6 2 2 7" xfId="27797"/>
    <cellStyle name="Calculation 2 6 2 2 7 2" xfId="34418"/>
    <cellStyle name="Calculation 2 6 2 2 8" xfId="22370"/>
    <cellStyle name="Calculation 2 6 2 2 9" xfId="29083"/>
    <cellStyle name="Calculation 2 6 2 3" xfId="22286"/>
    <cellStyle name="Calculation 2 6 2 3 2" xfId="23304"/>
    <cellStyle name="Calculation 2 6 2 3 2 2" xfId="29975"/>
    <cellStyle name="Calculation 2 6 2 3 3" xfId="24916"/>
    <cellStyle name="Calculation 2 6 2 3 3 2" xfId="31556"/>
    <cellStyle name="Calculation 2 6 2 3 4" xfId="26479"/>
    <cellStyle name="Calculation 2 6 2 3 4 2" xfId="33102"/>
    <cellStyle name="Calculation 2 6 2 3 5" xfId="27298"/>
    <cellStyle name="Calculation 2 6 2 3 5 2" xfId="33919"/>
    <cellStyle name="Calculation 2 6 2 3 6" xfId="25850"/>
    <cellStyle name="Calculation 2 6 2 3 6 2" xfId="32487"/>
    <cellStyle name="Calculation 2 6 2 3 7" xfId="28999"/>
    <cellStyle name="Calculation 2 6 2 4" xfId="28136"/>
    <cellStyle name="Calculation 2 6 2 4 2" xfId="34711"/>
    <cellStyle name="Calculation 2 6 2 5" xfId="21832"/>
    <cellStyle name="Calculation 2 6 2 5 2" xfId="28564"/>
    <cellStyle name="Calculation 2 6 3" xfId="782"/>
    <cellStyle name="Calculation 2 6 3 2" xfId="21353"/>
    <cellStyle name="Calculation 2 6 3 2 10" xfId="21471"/>
    <cellStyle name="Calculation 2 6 3 2 2" xfId="23582"/>
    <cellStyle name="Calculation 2 6 3 2 2 2" xfId="30247"/>
    <cellStyle name="Calculation 2 6 3 2 3" xfId="22761"/>
    <cellStyle name="Calculation 2 6 3 2 3 2" xfId="29433"/>
    <cellStyle name="Calculation 2 6 3 2 4" xfId="26343"/>
    <cellStyle name="Calculation 2 6 3 2 4 2" xfId="32966"/>
    <cellStyle name="Calculation 2 6 3 2 5" xfId="25695"/>
    <cellStyle name="Calculation 2 6 3 2 5 2" xfId="32333"/>
    <cellStyle name="Calculation 2 6 3 2 6" xfId="27074"/>
    <cellStyle name="Calculation 2 6 3 2 6 2" xfId="33695"/>
    <cellStyle name="Calculation 2 6 3 2 7" xfId="27890"/>
    <cellStyle name="Calculation 2 6 3 2 7 2" xfId="34510"/>
    <cellStyle name="Calculation 2 6 3 2 8" xfId="22371"/>
    <cellStyle name="Calculation 2 6 3 2 9" xfId="29084"/>
    <cellStyle name="Calculation 2 6 3 3" xfId="22287"/>
    <cellStyle name="Calculation 2 6 3 3 2" xfId="23303"/>
    <cellStyle name="Calculation 2 6 3 3 2 2" xfId="29974"/>
    <cellStyle name="Calculation 2 6 3 3 3" xfId="24917"/>
    <cellStyle name="Calculation 2 6 3 3 3 2" xfId="31557"/>
    <cellStyle name="Calculation 2 6 3 3 4" xfId="26032"/>
    <cellStyle name="Calculation 2 6 3 3 4 2" xfId="32655"/>
    <cellStyle name="Calculation 2 6 3 3 5" xfId="27297"/>
    <cellStyle name="Calculation 2 6 3 3 5 2" xfId="33918"/>
    <cellStyle name="Calculation 2 6 3 3 6" xfId="25294"/>
    <cellStyle name="Calculation 2 6 3 3 6 2" xfId="31934"/>
    <cellStyle name="Calculation 2 6 3 3 7" xfId="29000"/>
    <cellStyle name="Calculation 2 6 3 4" xfId="28137"/>
    <cellStyle name="Calculation 2 6 3 4 2" xfId="34712"/>
    <cellStyle name="Calculation 2 6 3 5" xfId="21833"/>
    <cellStyle name="Calculation 2 6 3 5 2" xfId="28565"/>
    <cellStyle name="Calculation 2 6 4" xfId="783"/>
    <cellStyle name="Calculation 2 6 4 2" xfId="21352"/>
    <cellStyle name="Calculation 2 6 4 2 10" xfId="21472"/>
    <cellStyle name="Calculation 2 6 4 2 2" xfId="23583"/>
    <cellStyle name="Calculation 2 6 4 2 2 2" xfId="30248"/>
    <cellStyle name="Calculation 2 6 4 2 3" xfId="22772"/>
    <cellStyle name="Calculation 2 6 4 2 3 2" xfId="29444"/>
    <cellStyle name="Calculation 2 6 4 2 4" xfId="25121"/>
    <cellStyle name="Calculation 2 6 4 2 4 2" xfId="31761"/>
    <cellStyle name="Calculation 2 6 4 2 5" xfId="26797"/>
    <cellStyle name="Calculation 2 6 4 2 5 2" xfId="33418"/>
    <cellStyle name="Calculation 2 6 4 2 6" xfId="27075"/>
    <cellStyle name="Calculation 2 6 4 2 6 2" xfId="33696"/>
    <cellStyle name="Calculation 2 6 4 2 7" xfId="27800"/>
    <cellStyle name="Calculation 2 6 4 2 7 2" xfId="34421"/>
    <cellStyle name="Calculation 2 6 4 2 8" xfId="22372"/>
    <cellStyle name="Calculation 2 6 4 2 9" xfId="29085"/>
    <cellStyle name="Calculation 2 6 4 3" xfId="22288"/>
    <cellStyle name="Calculation 2 6 4 3 2" xfId="23302"/>
    <cellStyle name="Calculation 2 6 4 3 2 2" xfId="29973"/>
    <cellStyle name="Calculation 2 6 4 3 3" xfId="24918"/>
    <cellStyle name="Calculation 2 6 4 3 3 2" xfId="31558"/>
    <cellStyle name="Calculation 2 6 4 3 4" xfId="25411"/>
    <cellStyle name="Calculation 2 6 4 3 4 2" xfId="32051"/>
    <cellStyle name="Calculation 2 6 4 3 5" xfId="27296"/>
    <cellStyle name="Calculation 2 6 4 3 5 2" xfId="33917"/>
    <cellStyle name="Calculation 2 6 4 3 6" xfId="25237"/>
    <cellStyle name="Calculation 2 6 4 3 6 2" xfId="31877"/>
    <cellStyle name="Calculation 2 6 4 3 7" xfId="29001"/>
    <cellStyle name="Calculation 2 6 4 4" xfId="28138"/>
    <cellStyle name="Calculation 2 6 4 4 2" xfId="34713"/>
    <cellStyle name="Calculation 2 6 4 5" xfId="21834"/>
    <cellStyle name="Calculation 2 6 4 5 2" xfId="28566"/>
    <cellStyle name="Calculation 2 6 5" xfId="784"/>
    <cellStyle name="Calculation 2 6 5 2" xfId="21351"/>
    <cellStyle name="Calculation 2 6 5 2 10" xfId="21473"/>
    <cellStyle name="Calculation 2 6 5 2 2" xfId="23584"/>
    <cellStyle name="Calculation 2 6 5 2 2 2" xfId="30249"/>
    <cellStyle name="Calculation 2 6 5 2 3" xfId="22789"/>
    <cellStyle name="Calculation 2 6 5 2 3 2" xfId="29461"/>
    <cellStyle name="Calculation 2 6 5 2 4" xfId="26446"/>
    <cellStyle name="Calculation 2 6 5 2 4 2" xfId="33069"/>
    <cellStyle name="Calculation 2 6 5 2 5" xfId="26286"/>
    <cellStyle name="Calculation 2 6 5 2 5 2" xfId="32909"/>
    <cellStyle name="Calculation 2 6 5 2 6" xfId="27076"/>
    <cellStyle name="Calculation 2 6 5 2 6 2" xfId="33697"/>
    <cellStyle name="Calculation 2 6 5 2 7" xfId="25919"/>
    <cellStyle name="Calculation 2 6 5 2 7 2" xfId="32556"/>
    <cellStyle name="Calculation 2 6 5 2 8" xfId="22373"/>
    <cellStyle name="Calculation 2 6 5 2 9" xfId="29086"/>
    <cellStyle name="Calculation 2 6 5 3" xfId="22289"/>
    <cellStyle name="Calculation 2 6 5 3 2" xfId="23301"/>
    <cellStyle name="Calculation 2 6 5 3 2 2" xfId="29972"/>
    <cellStyle name="Calculation 2 6 5 3 3" xfId="24919"/>
    <cellStyle name="Calculation 2 6 5 3 3 2" xfId="31559"/>
    <cellStyle name="Calculation 2 6 5 3 4" xfId="26188"/>
    <cellStyle name="Calculation 2 6 5 3 4 2" xfId="32811"/>
    <cellStyle name="Calculation 2 6 5 3 5" xfId="27295"/>
    <cellStyle name="Calculation 2 6 5 3 5 2" xfId="33916"/>
    <cellStyle name="Calculation 2 6 5 3 6" xfId="25851"/>
    <cellStyle name="Calculation 2 6 5 3 6 2" xfId="32488"/>
    <cellStyle name="Calculation 2 6 5 3 7" xfId="29002"/>
    <cellStyle name="Calculation 2 6 5 4" xfId="28139"/>
    <cellStyle name="Calculation 2 6 5 4 2" xfId="34714"/>
    <cellStyle name="Calculation 2 6 5 5" xfId="21835"/>
    <cellStyle name="Calculation 2 6 5 5 2" xfId="28567"/>
    <cellStyle name="Calculation 2 7" xfId="785"/>
    <cellStyle name="Calculation 2 7 2" xfId="786"/>
    <cellStyle name="Calculation 2 7 2 2" xfId="21350"/>
    <cellStyle name="Calculation 2 7 2 2 10" xfId="21474"/>
    <cellStyle name="Calculation 2 7 2 2 2" xfId="23585"/>
    <cellStyle name="Calculation 2 7 2 2 2 2" xfId="30250"/>
    <cellStyle name="Calculation 2 7 2 2 3" xfId="22794"/>
    <cellStyle name="Calculation 2 7 2 2 3 2" xfId="29466"/>
    <cellStyle name="Calculation 2 7 2 2 4" xfId="26342"/>
    <cellStyle name="Calculation 2 7 2 2 4 2" xfId="32965"/>
    <cellStyle name="Calculation 2 7 2 2 5" xfId="25329"/>
    <cellStyle name="Calculation 2 7 2 2 5 2" xfId="31969"/>
    <cellStyle name="Calculation 2 7 2 2 6" xfId="27077"/>
    <cellStyle name="Calculation 2 7 2 2 6 2" xfId="33698"/>
    <cellStyle name="Calculation 2 7 2 2 7" xfId="27891"/>
    <cellStyle name="Calculation 2 7 2 2 7 2" xfId="34511"/>
    <cellStyle name="Calculation 2 7 2 2 8" xfId="22374"/>
    <cellStyle name="Calculation 2 7 2 2 9" xfId="29087"/>
    <cellStyle name="Calculation 2 7 2 3" xfId="22290"/>
    <cellStyle name="Calculation 2 7 2 3 2" xfId="23300"/>
    <cellStyle name="Calculation 2 7 2 3 2 2" xfId="29971"/>
    <cellStyle name="Calculation 2 7 2 3 3" xfId="24920"/>
    <cellStyle name="Calculation 2 7 2 3 3 2" xfId="31560"/>
    <cellStyle name="Calculation 2 7 2 3 4" xfId="25354"/>
    <cellStyle name="Calculation 2 7 2 3 4 2" xfId="31994"/>
    <cellStyle name="Calculation 2 7 2 3 5" xfId="27294"/>
    <cellStyle name="Calculation 2 7 2 3 5 2" xfId="33915"/>
    <cellStyle name="Calculation 2 7 2 3 6" xfId="26389"/>
    <cellStyle name="Calculation 2 7 2 3 6 2" xfId="33012"/>
    <cellStyle name="Calculation 2 7 2 3 7" xfId="29003"/>
    <cellStyle name="Calculation 2 7 2 4" xfId="28140"/>
    <cellStyle name="Calculation 2 7 2 4 2" xfId="34715"/>
    <cellStyle name="Calculation 2 7 2 5" xfId="21836"/>
    <cellStyle name="Calculation 2 7 2 5 2" xfId="28568"/>
    <cellStyle name="Calculation 2 7 3" xfId="787"/>
    <cellStyle name="Calculation 2 7 3 2" xfId="21349"/>
    <cellStyle name="Calculation 2 7 3 2 10" xfId="21475"/>
    <cellStyle name="Calculation 2 7 3 2 2" xfId="23586"/>
    <cellStyle name="Calculation 2 7 3 2 2 2" xfId="30251"/>
    <cellStyle name="Calculation 2 7 3 2 3" xfId="22795"/>
    <cellStyle name="Calculation 2 7 3 2 3 2" xfId="29467"/>
    <cellStyle name="Calculation 2 7 3 2 4" xfId="25120"/>
    <cellStyle name="Calculation 2 7 3 2 4 2" xfId="31760"/>
    <cellStyle name="Calculation 2 7 3 2 5" xfId="26553"/>
    <cellStyle name="Calculation 2 7 3 2 5 2" xfId="33176"/>
    <cellStyle name="Calculation 2 7 3 2 6" xfId="27078"/>
    <cellStyle name="Calculation 2 7 3 2 6 2" xfId="33699"/>
    <cellStyle name="Calculation 2 7 3 2 7" xfId="27799"/>
    <cellStyle name="Calculation 2 7 3 2 7 2" xfId="34420"/>
    <cellStyle name="Calculation 2 7 3 2 8" xfId="22375"/>
    <cellStyle name="Calculation 2 7 3 2 9" xfId="29088"/>
    <cellStyle name="Calculation 2 7 3 3" xfId="22291"/>
    <cellStyle name="Calculation 2 7 3 3 2" xfId="23299"/>
    <cellStyle name="Calculation 2 7 3 3 2 2" xfId="29970"/>
    <cellStyle name="Calculation 2 7 3 3 3" xfId="24921"/>
    <cellStyle name="Calculation 2 7 3 3 3 2" xfId="31561"/>
    <cellStyle name="Calculation 2 7 3 3 4" xfId="26031"/>
    <cellStyle name="Calculation 2 7 3 3 4 2" xfId="32654"/>
    <cellStyle name="Calculation 2 7 3 3 5" xfId="27293"/>
    <cellStyle name="Calculation 2 7 3 3 5 2" xfId="33914"/>
    <cellStyle name="Calculation 2 7 3 3 6" xfId="25481"/>
    <cellStyle name="Calculation 2 7 3 3 6 2" xfId="32121"/>
    <cellStyle name="Calculation 2 7 3 3 7" xfId="29004"/>
    <cellStyle name="Calculation 2 7 3 4" xfId="28141"/>
    <cellStyle name="Calculation 2 7 3 4 2" xfId="34716"/>
    <cellStyle name="Calculation 2 7 3 5" xfId="21837"/>
    <cellStyle name="Calculation 2 7 3 5 2" xfId="28569"/>
    <cellStyle name="Calculation 2 7 4" xfId="788"/>
    <cellStyle name="Calculation 2 7 4 2" xfId="21348"/>
    <cellStyle name="Calculation 2 7 4 2 10" xfId="21476"/>
    <cellStyle name="Calculation 2 7 4 2 2" xfId="23587"/>
    <cellStyle name="Calculation 2 7 4 2 2 2" xfId="30252"/>
    <cellStyle name="Calculation 2 7 4 2 3" xfId="22797"/>
    <cellStyle name="Calculation 2 7 4 2 3 2" xfId="29469"/>
    <cellStyle name="Calculation 2 7 4 2 4" xfId="26447"/>
    <cellStyle name="Calculation 2 7 4 2 4 2" xfId="33070"/>
    <cellStyle name="Calculation 2 7 4 2 5" xfId="26259"/>
    <cellStyle name="Calculation 2 7 4 2 5 2" xfId="32882"/>
    <cellStyle name="Calculation 2 7 4 2 6" xfId="27079"/>
    <cellStyle name="Calculation 2 7 4 2 6 2" xfId="33700"/>
    <cellStyle name="Calculation 2 7 4 2 7" xfId="25918"/>
    <cellStyle name="Calculation 2 7 4 2 7 2" xfId="32555"/>
    <cellStyle name="Calculation 2 7 4 2 8" xfId="22376"/>
    <cellStyle name="Calculation 2 7 4 2 9" xfId="29089"/>
    <cellStyle name="Calculation 2 7 4 3" xfId="22292"/>
    <cellStyle name="Calculation 2 7 4 3 2" xfId="23298"/>
    <cellStyle name="Calculation 2 7 4 3 2 2" xfId="29969"/>
    <cellStyle name="Calculation 2 7 4 3 3" xfId="24922"/>
    <cellStyle name="Calculation 2 7 4 3 3 2" xfId="31562"/>
    <cellStyle name="Calculation 2 7 4 3 4" xfId="26879"/>
    <cellStyle name="Calculation 2 7 4 3 4 2" xfId="33500"/>
    <cellStyle name="Calculation 2 7 4 3 5" xfId="27292"/>
    <cellStyle name="Calculation 2 7 4 3 5 2" xfId="33913"/>
    <cellStyle name="Calculation 2 7 4 3 6" xfId="25852"/>
    <cellStyle name="Calculation 2 7 4 3 6 2" xfId="32489"/>
    <cellStyle name="Calculation 2 7 4 3 7" xfId="29005"/>
    <cellStyle name="Calculation 2 7 4 4" xfId="28142"/>
    <cellStyle name="Calculation 2 7 4 4 2" xfId="34717"/>
    <cellStyle name="Calculation 2 7 4 5" xfId="21838"/>
    <cellStyle name="Calculation 2 7 4 5 2" xfId="28570"/>
    <cellStyle name="Calculation 2 7 5" xfId="789"/>
    <cellStyle name="Calculation 2 7 5 2" xfId="21347"/>
    <cellStyle name="Calculation 2 7 5 2 10" xfId="21477"/>
    <cellStyle name="Calculation 2 7 5 2 2" xfId="23588"/>
    <cellStyle name="Calculation 2 7 5 2 2 2" xfId="30253"/>
    <cellStyle name="Calculation 2 7 5 2 3" xfId="22799"/>
    <cellStyle name="Calculation 2 7 5 2 3 2" xfId="29471"/>
    <cellStyle name="Calculation 2 7 5 2 4" xfId="26341"/>
    <cellStyle name="Calculation 2 7 5 2 4 2" xfId="32964"/>
    <cellStyle name="Calculation 2 7 5 2 5" xfId="26769"/>
    <cellStyle name="Calculation 2 7 5 2 5 2" xfId="33391"/>
    <cellStyle name="Calculation 2 7 5 2 6" xfId="27080"/>
    <cellStyle name="Calculation 2 7 5 2 6 2" xfId="33701"/>
    <cellStyle name="Calculation 2 7 5 2 7" xfId="27892"/>
    <cellStyle name="Calculation 2 7 5 2 7 2" xfId="34512"/>
    <cellStyle name="Calculation 2 7 5 2 8" xfId="22377"/>
    <cellStyle name="Calculation 2 7 5 2 9" xfId="29090"/>
    <cellStyle name="Calculation 2 7 5 3" xfId="22293"/>
    <cellStyle name="Calculation 2 7 5 3 2" xfId="23297"/>
    <cellStyle name="Calculation 2 7 5 3 2 2" xfId="29968"/>
    <cellStyle name="Calculation 2 7 5 3 3" xfId="24923"/>
    <cellStyle name="Calculation 2 7 5 3 3 2" xfId="31563"/>
    <cellStyle name="Calculation 2 7 5 3 4" xfId="26866"/>
    <cellStyle name="Calculation 2 7 5 3 4 2" xfId="33487"/>
    <cellStyle name="Calculation 2 7 5 3 5" xfId="27291"/>
    <cellStyle name="Calculation 2 7 5 3 5 2" xfId="33912"/>
    <cellStyle name="Calculation 2 7 5 3 6" xfId="25466"/>
    <cellStyle name="Calculation 2 7 5 3 6 2" xfId="32106"/>
    <cellStyle name="Calculation 2 7 5 3 7" xfId="29006"/>
    <cellStyle name="Calculation 2 7 5 4" xfId="28143"/>
    <cellStyle name="Calculation 2 7 5 4 2" xfId="34718"/>
    <cellStyle name="Calculation 2 7 5 5" xfId="21839"/>
    <cellStyle name="Calculation 2 7 5 5 2" xfId="28571"/>
    <cellStyle name="Calculation 2 8" xfId="790"/>
    <cellStyle name="Calculation 2 8 2" xfId="791"/>
    <cellStyle name="Calculation 2 8 2 2" xfId="21346"/>
    <cellStyle name="Calculation 2 8 2 2 10" xfId="21478"/>
    <cellStyle name="Calculation 2 8 2 2 2" xfId="23589"/>
    <cellStyle name="Calculation 2 8 2 2 2 2" xfId="30254"/>
    <cellStyle name="Calculation 2 8 2 2 3" xfId="22801"/>
    <cellStyle name="Calculation 2 8 2 2 3 2" xfId="29473"/>
    <cellStyle name="Calculation 2 8 2 2 4" xfId="25119"/>
    <cellStyle name="Calculation 2 8 2 2 4 2" xfId="31759"/>
    <cellStyle name="Calculation 2 8 2 2 5" xfId="26514"/>
    <cellStyle name="Calculation 2 8 2 2 5 2" xfId="33137"/>
    <cellStyle name="Calculation 2 8 2 2 6" xfId="27081"/>
    <cellStyle name="Calculation 2 8 2 2 6 2" xfId="33702"/>
    <cellStyle name="Calculation 2 8 2 2 7" xfId="27798"/>
    <cellStyle name="Calculation 2 8 2 2 7 2" xfId="34419"/>
    <cellStyle name="Calculation 2 8 2 2 8" xfId="22378"/>
    <cellStyle name="Calculation 2 8 2 2 9" xfId="29091"/>
    <cellStyle name="Calculation 2 8 2 3" xfId="22294"/>
    <cellStyle name="Calculation 2 8 2 3 2" xfId="23296"/>
    <cellStyle name="Calculation 2 8 2 3 2 2" xfId="29967"/>
    <cellStyle name="Calculation 2 8 2 3 3" xfId="24924"/>
    <cellStyle name="Calculation 2 8 2 3 3 2" xfId="31564"/>
    <cellStyle name="Calculation 2 8 2 3 4" xfId="26137"/>
    <cellStyle name="Calculation 2 8 2 3 4 2" xfId="32760"/>
    <cellStyle name="Calculation 2 8 2 3 5" xfId="27290"/>
    <cellStyle name="Calculation 2 8 2 3 5 2" xfId="33911"/>
    <cellStyle name="Calculation 2 8 2 3 6" xfId="25310"/>
    <cellStyle name="Calculation 2 8 2 3 6 2" xfId="31950"/>
    <cellStyle name="Calculation 2 8 2 3 7" xfId="29007"/>
    <cellStyle name="Calculation 2 8 2 4" xfId="28144"/>
    <cellStyle name="Calculation 2 8 2 4 2" xfId="34719"/>
    <cellStyle name="Calculation 2 8 2 5" xfId="21840"/>
    <cellStyle name="Calculation 2 8 2 5 2" xfId="28572"/>
    <cellStyle name="Calculation 2 8 3" xfId="792"/>
    <cellStyle name="Calculation 2 8 3 2" xfId="21345"/>
    <cellStyle name="Calculation 2 8 3 2 10" xfId="21479"/>
    <cellStyle name="Calculation 2 8 3 2 2" xfId="23590"/>
    <cellStyle name="Calculation 2 8 3 2 2 2" xfId="30255"/>
    <cellStyle name="Calculation 2 8 3 2 3" xfId="22802"/>
    <cellStyle name="Calculation 2 8 3 2 3 2" xfId="29474"/>
    <cellStyle name="Calculation 2 8 3 2 4" xfId="25118"/>
    <cellStyle name="Calculation 2 8 3 2 4 2" xfId="31758"/>
    <cellStyle name="Calculation 2 8 3 2 5" xfId="25999"/>
    <cellStyle name="Calculation 2 8 3 2 5 2" xfId="32622"/>
    <cellStyle name="Calculation 2 8 3 2 6" xfId="27082"/>
    <cellStyle name="Calculation 2 8 3 2 6 2" xfId="33703"/>
    <cellStyle name="Calculation 2 8 3 2 7" xfId="25684"/>
    <cellStyle name="Calculation 2 8 3 2 7 2" xfId="32322"/>
    <cellStyle name="Calculation 2 8 3 2 8" xfId="22379"/>
    <cellStyle name="Calculation 2 8 3 2 9" xfId="29092"/>
    <cellStyle name="Calculation 2 8 3 3" xfId="22295"/>
    <cellStyle name="Calculation 2 8 3 3 2" xfId="23295"/>
    <cellStyle name="Calculation 2 8 3 3 2 2" xfId="29966"/>
    <cellStyle name="Calculation 2 8 3 3 3" xfId="24925"/>
    <cellStyle name="Calculation 2 8 3 3 3 2" xfId="31565"/>
    <cellStyle name="Calculation 2 8 3 3 4" xfId="26952"/>
    <cellStyle name="Calculation 2 8 3 3 4 2" xfId="33573"/>
    <cellStyle name="Calculation 2 8 3 3 5" xfId="27289"/>
    <cellStyle name="Calculation 2 8 3 3 5 2" xfId="33910"/>
    <cellStyle name="Calculation 2 8 3 3 6" xfId="25853"/>
    <cellStyle name="Calculation 2 8 3 3 6 2" xfId="32490"/>
    <cellStyle name="Calculation 2 8 3 3 7" xfId="29008"/>
    <cellStyle name="Calculation 2 8 3 4" xfId="28145"/>
    <cellStyle name="Calculation 2 8 3 4 2" xfId="34720"/>
    <cellStyle name="Calculation 2 8 3 5" xfId="21841"/>
    <cellStyle name="Calculation 2 8 3 5 2" xfId="28573"/>
    <cellStyle name="Calculation 2 8 4" xfId="793"/>
    <cellStyle name="Calculation 2 8 4 2" xfId="21344"/>
    <cellStyle name="Calculation 2 8 4 2 10" xfId="21480"/>
    <cellStyle name="Calculation 2 8 4 2 2" xfId="23591"/>
    <cellStyle name="Calculation 2 8 4 2 2 2" xfId="30256"/>
    <cellStyle name="Calculation 2 8 4 2 3" xfId="22804"/>
    <cellStyle name="Calculation 2 8 4 2 3 2" xfId="29476"/>
    <cellStyle name="Calculation 2 8 4 2 4" xfId="26453"/>
    <cellStyle name="Calculation 2 8 4 2 4 2" xfId="33076"/>
    <cellStyle name="Calculation 2 8 4 2 5" xfId="26607"/>
    <cellStyle name="Calculation 2 8 4 2 5 2" xfId="33230"/>
    <cellStyle name="Calculation 2 8 4 2 6" xfId="27083"/>
    <cellStyle name="Calculation 2 8 4 2 6 2" xfId="33704"/>
    <cellStyle name="Calculation 2 8 4 2 7" xfId="26744"/>
    <cellStyle name="Calculation 2 8 4 2 7 2" xfId="33366"/>
    <cellStyle name="Calculation 2 8 4 2 8" xfId="22380"/>
    <cellStyle name="Calculation 2 8 4 2 9" xfId="29093"/>
    <cellStyle name="Calculation 2 8 4 3" xfId="22296"/>
    <cellStyle name="Calculation 2 8 4 3 2" xfId="23294"/>
    <cellStyle name="Calculation 2 8 4 3 2 2" xfId="29965"/>
    <cellStyle name="Calculation 2 8 4 3 3" xfId="24926"/>
    <cellStyle name="Calculation 2 8 4 3 3 2" xfId="31566"/>
    <cellStyle name="Calculation 2 8 4 3 4" xfId="26243"/>
    <cellStyle name="Calculation 2 8 4 3 4 2" xfId="32866"/>
    <cellStyle name="Calculation 2 8 4 3 5" xfId="27288"/>
    <cellStyle name="Calculation 2 8 4 3 5 2" xfId="33909"/>
    <cellStyle name="Calculation 2 8 4 3 6" xfId="25854"/>
    <cellStyle name="Calculation 2 8 4 3 6 2" xfId="32491"/>
    <cellStyle name="Calculation 2 8 4 3 7" xfId="29009"/>
    <cellStyle name="Calculation 2 8 4 4" xfId="28146"/>
    <cellStyle name="Calculation 2 8 4 4 2" xfId="34721"/>
    <cellStyle name="Calculation 2 8 4 5" xfId="21842"/>
    <cellStyle name="Calculation 2 8 4 5 2" xfId="28574"/>
    <cellStyle name="Calculation 2 8 5" xfId="794"/>
    <cellStyle name="Calculation 2 8 5 2" xfId="21343"/>
    <cellStyle name="Calculation 2 8 5 2 10" xfId="21481"/>
    <cellStyle name="Calculation 2 8 5 2 2" xfId="23592"/>
    <cellStyle name="Calculation 2 8 5 2 2 2" xfId="30257"/>
    <cellStyle name="Calculation 2 8 5 2 3" xfId="22805"/>
    <cellStyle name="Calculation 2 8 5 2 3 2" xfId="29477"/>
    <cellStyle name="Calculation 2 8 5 2 4" xfId="26335"/>
    <cellStyle name="Calculation 2 8 5 2 4 2" xfId="32958"/>
    <cellStyle name="Calculation 2 8 5 2 5" xfId="25420"/>
    <cellStyle name="Calculation 2 8 5 2 5 2" xfId="32060"/>
    <cellStyle name="Calculation 2 8 5 2 6" xfId="27084"/>
    <cellStyle name="Calculation 2 8 5 2 6 2" xfId="33705"/>
    <cellStyle name="Calculation 2 8 5 2 7" xfId="27898"/>
    <cellStyle name="Calculation 2 8 5 2 7 2" xfId="34518"/>
    <cellStyle name="Calculation 2 8 5 2 8" xfId="22381"/>
    <cellStyle name="Calculation 2 8 5 2 9" xfId="29094"/>
    <cellStyle name="Calculation 2 8 5 3" xfId="22297"/>
    <cellStyle name="Calculation 2 8 5 3 2" xfId="23293"/>
    <cellStyle name="Calculation 2 8 5 3 2 2" xfId="29964"/>
    <cellStyle name="Calculation 2 8 5 3 3" xfId="24927"/>
    <cellStyle name="Calculation 2 8 5 3 3 2" xfId="31567"/>
    <cellStyle name="Calculation 2 8 5 3 4" xfId="26579"/>
    <cellStyle name="Calculation 2 8 5 3 4 2" xfId="33202"/>
    <cellStyle name="Calculation 2 8 5 3 5" xfId="27287"/>
    <cellStyle name="Calculation 2 8 5 3 5 2" xfId="33908"/>
    <cellStyle name="Calculation 2 8 5 3 6" xfId="25629"/>
    <cellStyle name="Calculation 2 8 5 3 6 2" xfId="32267"/>
    <cellStyle name="Calculation 2 8 5 3 7" xfId="29010"/>
    <cellStyle name="Calculation 2 8 5 4" xfId="28147"/>
    <cellStyle name="Calculation 2 8 5 4 2" xfId="34722"/>
    <cellStyle name="Calculation 2 8 5 5" xfId="21843"/>
    <cellStyle name="Calculation 2 8 5 5 2" xfId="28575"/>
    <cellStyle name="Calculation 2 9" xfId="795"/>
    <cellStyle name="Calculation 2 9 2" xfId="796"/>
    <cellStyle name="Calculation 2 9 2 2" xfId="21342"/>
    <cellStyle name="Calculation 2 9 2 2 10" xfId="21482"/>
    <cellStyle name="Calculation 2 9 2 2 2" xfId="23593"/>
    <cellStyle name="Calculation 2 9 2 2 2 2" xfId="30258"/>
    <cellStyle name="Calculation 2 9 2 2 3" xfId="22807"/>
    <cellStyle name="Calculation 2 9 2 2 3 2" xfId="29479"/>
    <cellStyle name="Calculation 2 9 2 2 4" xfId="26449"/>
    <cellStyle name="Calculation 2 9 2 2 4 2" xfId="33072"/>
    <cellStyle name="Calculation 2 9 2 2 5" xfId="25580"/>
    <cellStyle name="Calculation 2 9 2 2 5 2" xfId="32220"/>
    <cellStyle name="Calculation 2 9 2 2 6" xfId="27085"/>
    <cellStyle name="Calculation 2 9 2 2 6 2" xfId="33706"/>
    <cellStyle name="Calculation 2 9 2 2 7" xfId="27792"/>
    <cellStyle name="Calculation 2 9 2 2 7 2" xfId="34413"/>
    <cellStyle name="Calculation 2 9 2 2 8" xfId="22382"/>
    <cellStyle name="Calculation 2 9 2 2 9" xfId="29095"/>
    <cellStyle name="Calculation 2 9 2 3" xfId="22298"/>
    <cellStyle name="Calculation 2 9 2 3 2" xfId="23292"/>
    <cellStyle name="Calculation 2 9 2 3 2 2" xfId="29963"/>
    <cellStyle name="Calculation 2 9 2 3 3" xfId="24928"/>
    <cellStyle name="Calculation 2 9 2 3 3 2" xfId="31568"/>
    <cellStyle name="Calculation 2 9 2 3 4" xfId="26107"/>
    <cellStyle name="Calculation 2 9 2 3 4 2" xfId="32730"/>
    <cellStyle name="Calculation 2 9 2 3 5" xfId="27286"/>
    <cellStyle name="Calculation 2 9 2 3 5 2" xfId="33907"/>
    <cellStyle name="Calculation 2 9 2 3 6" xfId="25456"/>
    <cellStyle name="Calculation 2 9 2 3 6 2" xfId="32096"/>
    <cellStyle name="Calculation 2 9 2 3 7" xfId="29011"/>
    <cellStyle name="Calculation 2 9 2 4" xfId="28148"/>
    <cellStyle name="Calculation 2 9 2 4 2" xfId="34723"/>
    <cellStyle name="Calculation 2 9 2 5" xfId="21844"/>
    <cellStyle name="Calculation 2 9 2 5 2" xfId="28576"/>
    <cellStyle name="Calculation 2 9 3" xfId="797"/>
    <cellStyle name="Calculation 2 9 3 2" xfId="21341"/>
    <cellStyle name="Calculation 2 9 3 2 10" xfId="21483"/>
    <cellStyle name="Calculation 2 9 3 2 2" xfId="23594"/>
    <cellStyle name="Calculation 2 9 3 2 2 2" xfId="30259"/>
    <cellStyle name="Calculation 2 9 3 2 3" xfId="22809"/>
    <cellStyle name="Calculation 2 9 3 2 3 2" xfId="29481"/>
    <cellStyle name="Calculation 2 9 3 2 4" xfId="26339"/>
    <cellStyle name="Calculation 2 9 3 2 4 2" xfId="32962"/>
    <cellStyle name="Calculation 2 9 3 2 5" xfId="25693"/>
    <cellStyle name="Calculation 2 9 3 2 5 2" xfId="32331"/>
    <cellStyle name="Calculation 2 9 3 2 6" xfId="27086"/>
    <cellStyle name="Calculation 2 9 3 2 6 2" xfId="33707"/>
    <cellStyle name="Calculation 2 9 3 2 7" xfId="27894"/>
    <cellStyle name="Calculation 2 9 3 2 7 2" xfId="34514"/>
    <cellStyle name="Calculation 2 9 3 2 8" xfId="22383"/>
    <cellStyle name="Calculation 2 9 3 2 9" xfId="29096"/>
    <cellStyle name="Calculation 2 9 3 3" xfId="22299"/>
    <cellStyle name="Calculation 2 9 3 3 2" xfId="23291"/>
    <cellStyle name="Calculation 2 9 3 3 2 2" xfId="29962"/>
    <cellStyle name="Calculation 2 9 3 3 3" xfId="24929"/>
    <cellStyle name="Calculation 2 9 3 3 3 2" xfId="31569"/>
    <cellStyle name="Calculation 2 9 3 3 4" xfId="26187"/>
    <cellStyle name="Calculation 2 9 3 3 4 2" xfId="32810"/>
    <cellStyle name="Calculation 2 9 3 3 5" xfId="27285"/>
    <cellStyle name="Calculation 2 9 3 3 5 2" xfId="33906"/>
    <cellStyle name="Calculation 2 9 3 3 6" xfId="25855"/>
    <cellStyle name="Calculation 2 9 3 3 6 2" xfId="32492"/>
    <cellStyle name="Calculation 2 9 3 3 7" xfId="29012"/>
    <cellStyle name="Calculation 2 9 3 4" xfId="28149"/>
    <cellStyle name="Calculation 2 9 3 4 2" xfId="34724"/>
    <cellStyle name="Calculation 2 9 3 5" xfId="21845"/>
    <cellStyle name="Calculation 2 9 3 5 2" xfId="28577"/>
    <cellStyle name="Calculation 2 9 4" xfId="798"/>
    <cellStyle name="Calculation 2 9 4 2" xfId="21340"/>
    <cellStyle name="Calculation 2 9 4 2 10" xfId="21484"/>
    <cellStyle name="Calculation 2 9 4 2 2" xfId="23595"/>
    <cellStyle name="Calculation 2 9 4 2 2 2" xfId="30260"/>
    <cellStyle name="Calculation 2 9 4 2 3" xfId="22811"/>
    <cellStyle name="Calculation 2 9 4 2 3 2" xfId="29483"/>
    <cellStyle name="Calculation 2 9 4 2 4" xfId="25117"/>
    <cellStyle name="Calculation 2 9 4 2 4 2" xfId="31757"/>
    <cellStyle name="Calculation 2 9 4 2 5" xfId="25457"/>
    <cellStyle name="Calculation 2 9 4 2 5 2" xfId="32097"/>
    <cellStyle name="Calculation 2 9 4 2 6" xfId="27087"/>
    <cellStyle name="Calculation 2 9 4 2 6 2" xfId="33708"/>
    <cellStyle name="Calculation 2 9 4 2 7" xfId="27796"/>
    <cellStyle name="Calculation 2 9 4 2 7 2" xfId="34417"/>
    <cellStyle name="Calculation 2 9 4 2 8" xfId="22384"/>
    <cellStyle name="Calculation 2 9 4 2 9" xfId="29097"/>
    <cellStyle name="Calculation 2 9 4 3" xfId="22300"/>
    <cellStyle name="Calculation 2 9 4 3 2" xfId="23290"/>
    <cellStyle name="Calculation 2 9 4 3 2 2" xfId="29961"/>
    <cellStyle name="Calculation 2 9 4 3 3" xfId="24930"/>
    <cellStyle name="Calculation 2 9 4 3 3 2" xfId="31570"/>
    <cellStyle name="Calculation 2 9 4 3 4" xfId="26262"/>
    <cellStyle name="Calculation 2 9 4 3 4 2" xfId="32885"/>
    <cellStyle name="Calculation 2 9 4 3 5" xfId="27284"/>
    <cellStyle name="Calculation 2 9 4 3 5 2" xfId="33905"/>
    <cellStyle name="Calculation 2 9 4 3 6" xfId="25220"/>
    <cellStyle name="Calculation 2 9 4 3 6 2" xfId="31860"/>
    <cellStyle name="Calculation 2 9 4 3 7" xfId="29013"/>
    <cellStyle name="Calculation 2 9 4 4" xfId="28150"/>
    <cellStyle name="Calculation 2 9 4 4 2" xfId="34725"/>
    <cellStyle name="Calculation 2 9 4 5" xfId="21846"/>
    <cellStyle name="Calculation 2 9 4 5 2" xfId="28578"/>
    <cellStyle name="Calculation 2 9 5" xfId="799"/>
    <cellStyle name="Calculation 2 9 5 2" xfId="21339"/>
    <cellStyle name="Calculation 2 9 5 2 10" xfId="21485"/>
    <cellStyle name="Calculation 2 9 5 2 2" xfId="23596"/>
    <cellStyle name="Calculation 2 9 5 2 2 2" xfId="30261"/>
    <cellStyle name="Calculation 2 9 5 2 3" xfId="22812"/>
    <cellStyle name="Calculation 2 9 5 2 3 2" xfId="29484"/>
    <cellStyle name="Calculation 2 9 5 2 4" xfId="26450"/>
    <cellStyle name="Calculation 2 9 5 2 4 2" xfId="33073"/>
    <cellStyle name="Calculation 2 9 5 2 5" xfId="26621"/>
    <cellStyle name="Calculation 2 9 5 2 5 2" xfId="33244"/>
    <cellStyle name="Calculation 2 9 5 2 6" xfId="27088"/>
    <cellStyle name="Calculation 2 9 5 2 6 2" xfId="33709"/>
    <cellStyle name="Calculation 2 9 5 2 7" xfId="25685"/>
    <cellStyle name="Calculation 2 9 5 2 7 2" xfId="32323"/>
    <cellStyle name="Calculation 2 9 5 2 8" xfId="22385"/>
    <cellStyle name="Calculation 2 9 5 2 9" xfId="29098"/>
    <cellStyle name="Calculation 2 9 5 3" xfId="22301"/>
    <cellStyle name="Calculation 2 9 5 3 2" xfId="23289"/>
    <cellStyle name="Calculation 2 9 5 3 2 2" xfId="29960"/>
    <cellStyle name="Calculation 2 9 5 3 3" xfId="24931"/>
    <cellStyle name="Calculation 2 9 5 3 3 2" xfId="31571"/>
    <cellStyle name="Calculation 2 9 5 3 4" xfId="26565"/>
    <cellStyle name="Calculation 2 9 5 3 4 2" xfId="33188"/>
    <cellStyle name="Calculation 2 9 5 3 5" xfId="27283"/>
    <cellStyle name="Calculation 2 9 5 3 5 2" xfId="33904"/>
    <cellStyle name="Calculation 2 9 5 3 6" xfId="25482"/>
    <cellStyle name="Calculation 2 9 5 3 6 2" xfId="32122"/>
    <cellStyle name="Calculation 2 9 5 3 7" xfId="29014"/>
    <cellStyle name="Calculation 2 9 5 4" xfId="28151"/>
    <cellStyle name="Calculation 2 9 5 4 2" xfId="34726"/>
    <cellStyle name="Calculation 2 9 5 5" xfId="21847"/>
    <cellStyle name="Calculation 2 9 5 5 2" xfId="28579"/>
    <cellStyle name="Calculation 3" xfId="800"/>
    <cellStyle name="Calculation 3 2" xfId="801"/>
    <cellStyle name="Calculation 3 2 2" xfId="21337"/>
    <cellStyle name="Calculation 3 2 2 10" xfId="21414"/>
    <cellStyle name="Calculation 3 2 2 2" xfId="23598"/>
    <cellStyle name="Calculation 3 2 2 2 2" xfId="30263"/>
    <cellStyle name="Calculation 3 2 2 3" xfId="22815"/>
    <cellStyle name="Calculation 3 2 2 3 2" xfId="29487"/>
    <cellStyle name="Calculation 3 2 2 4" xfId="25116"/>
    <cellStyle name="Calculation 3 2 2 4 2" xfId="31756"/>
    <cellStyle name="Calculation 3 2 2 5" xfId="26958"/>
    <cellStyle name="Calculation 3 2 2 5 2" xfId="33579"/>
    <cellStyle name="Calculation 3 2 2 6" xfId="27090"/>
    <cellStyle name="Calculation 3 2 2 6 2" xfId="33711"/>
    <cellStyle name="Calculation 3 2 2 7" xfId="27795"/>
    <cellStyle name="Calculation 3 2 2 7 2" xfId="34416"/>
    <cellStyle name="Calculation 3 2 2 8" xfId="22387"/>
    <cellStyle name="Calculation 3 2 2 9" xfId="29100"/>
    <cellStyle name="Calculation 3 2 3" xfId="22303"/>
    <cellStyle name="Calculation 3 2 3 2" xfId="23287"/>
    <cellStyle name="Calculation 3 2 3 2 2" xfId="29958"/>
    <cellStyle name="Calculation 3 2 3 3" xfId="24933"/>
    <cellStyle name="Calculation 3 2 3 3 2" xfId="31573"/>
    <cellStyle name="Calculation 3 2 3 4" xfId="25358"/>
    <cellStyle name="Calculation 3 2 3 4 2" xfId="31998"/>
    <cellStyle name="Calculation 3 2 3 5" xfId="27281"/>
    <cellStyle name="Calculation 3 2 3 5 2" xfId="33902"/>
    <cellStyle name="Calculation 3 2 3 6" xfId="25187"/>
    <cellStyle name="Calculation 3 2 3 6 2" xfId="31827"/>
    <cellStyle name="Calculation 3 2 3 7" xfId="29016"/>
    <cellStyle name="Calculation 3 2 4" xfId="28153"/>
    <cellStyle name="Calculation 3 2 4 2" xfId="34728"/>
    <cellStyle name="Calculation 3 2 5" xfId="21849"/>
    <cellStyle name="Calculation 3 2 5 2" xfId="28581"/>
    <cellStyle name="Calculation 3 3" xfId="802"/>
    <cellStyle name="Calculation 3 3 2" xfId="21336"/>
    <cellStyle name="Calculation 3 3 2 10" xfId="21487"/>
    <cellStyle name="Calculation 3 3 2 2" xfId="23599"/>
    <cellStyle name="Calculation 3 3 2 2 2" xfId="30264"/>
    <cellStyle name="Calculation 3 3 2 3" xfId="23523"/>
    <cellStyle name="Calculation 3 3 2 3 2" xfId="30188"/>
    <cellStyle name="Calculation 3 3 2 4" xfId="26451"/>
    <cellStyle name="Calculation 3 3 2 4 2" xfId="33074"/>
    <cellStyle name="Calculation 3 3 2 5" xfId="26000"/>
    <cellStyle name="Calculation 3 3 2 5 2" xfId="32623"/>
    <cellStyle name="Calculation 3 3 2 6" xfId="27091"/>
    <cellStyle name="Calculation 3 3 2 6 2" xfId="33712"/>
    <cellStyle name="Calculation 3 3 2 7" xfId="25207"/>
    <cellStyle name="Calculation 3 3 2 7 2" xfId="31847"/>
    <cellStyle name="Calculation 3 3 2 8" xfId="22388"/>
    <cellStyle name="Calculation 3 3 2 9" xfId="29101"/>
    <cellStyle name="Calculation 3 3 3" xfId="22304"/>
    <cellStyle name="Calculation 3 3 3 2" xfId="23286"/>
    <cellStyle name="Calculation 3 3 3 2 2" xfId="29957"/>
    <cellStyle name="Calculation 3 3 3 3" xfId="24934"/>
    <cellStyle name="Calculation 3 3 3 3 2" xfId="31574"/>
    <cellStyle name="Calculation 3 3 3 4" xfId="26659"/>
    <cellStyle name="Calculation 3 3 3 4 2" xfId="33282"/>
    <cellStyle name="Calculation 3 3 3 5" xfId="27280"/>
    <cellStyle name="Calculation 3 3 3 5 2" xfId="33901"/>
    <cellStyle name="Calculation 3 3 3 6" xfId="25654"/>
    <cellStyle name="Calculation 3 3 3 6 2" xfId="32292"/>
    <cellStyle name="Calculation 3 3 3 7" xfId="29017"/>
    <cellStyle name="Calculation 3 3 4" xfId="28154"/>
    <cellStyle name="Calculation 3 3 4 2" xfId="34729"/>
    <cellStyle name="Calculation 3 3 5" xfId="21850"/>
    <cellStyle name="Calculation 3 3 5 2" xfId="28582"/>
    <cellStyle name="Calculation 3 4" xfId="21338"/>
    <cellStyle name="Calculation 3 4 10" xfId="21486"/>
    <cellStyle name="Calculation 3 4 2" xfId="23597"/>
    <cellStyle name="Calculation 3 4 2 2" xfId="30262"/>
    <cellStyle name="Calculation 3 4 3" xfId="22814"/>
    <cellStyle name="Calculation 3 4 3 2" xfId="29486"/>
    <cellStyle name="Calculation 3 4 4" xfId="26338"/>
    <cellStyle name="Calculation 3 4 4 2" xfId="32961"/>
    <cellStyle name="Calculation 3 4 5" xfId="25327"/>
    <cellStyle name="Calculation 3 4 5 2" xfId="31967"/>
    <cellStyle name="Calculation 3 4 6" xfId="27089"/>
    <cellStyle name="Calculation 3 4 6 2" xfId="33710"/>
    <cellStyle name="Calculation 3 4 7" xfId="27895"/>
    <cellStyle name="Calculation 3 4 7 2" xfId="34515"/>
    <cellStyle name="Calculation 3 4 8" xfId="22386"/>
    <cellStyle name="Calculation 3 4 9" xfId="29099"/>
    <cellStyle name="Calculation 3 5" xfId="22302"/>
    <cellStyle name="Calculation 3 5 2" xfId="23288"/>
    <cellStyle name="Calculation 3 5 2 2" xfId="29959"/>
    <cellStyle name="Calculation 3 5 3" xfId="24932"/>
    <cellStyle name="Calculation 3 5 3 2" xfId="31572"/>
    <cellStyle name="Calculation 3 5 4" xfId="26308"/>
    <cellStyle name="Calculation 3 5 4 2" xfId="32931"/>
    <cellStyle name="Calculation 3 5 5" xfId="27282"/>
    <cellStyle name="Calculation 3 5 5 2" xfId="33903"/>
    <cellStyle name="Calculation 3 5 6" xfId="25856"/>
    <cellStyle name="Calculation 3 5 6 2" xfId="32493"/>
    <cellStyle name="Calculation 3 5 7" xfId="29015"/>
    <cellStyle name="Calculation 3 6" xfId="28152"/>
    <cellStyle name="Calculation 3 6 2" xfId="34727"/>
    <cellStyle name="Calculation 3 7" xfId="21848"/>
    <cellStyle name="Calculation 3 7 2" xfId="28580"/>
    <cellStyle name="Calculation 4" xfId="803"/>
    <cellStyle name="Calculation 4 2" xfId="804"/>
    <cellStyle name="Calculation 4 2 2" xfId="21334"/>
    <cellStyle name="Calculation 4 2 2 10" xfId="21489"/>
    <cellStyle name="Calculation 4 2 2 2" xfId="23601"/>
    <cellStyle name="Calculation 4 2 2 2 2" xfId="30266"/>
    <cellStyle name="Calculation 4 2 2 3" xfId="22819"/>
    <cellStyle name="Calculation 4 2 2 3 2" xfId="29491"/>
    <cellStyle name="Calculation 4 2 2 4" xfId="25115"/>
    <cellStyle name="Calculation 4 2 2 4 2" xfId="31755"/>
    <cellStyle name="Calculation 4 2 2 5" xfId="26686"/>
    <cellStyle name="Calculation 4 2 2 5 2" xfId="33309"/>
    <cellStyle name="Calculation 4 2 2 6" xfId="27093"/>
    <cellStyle name="Calculation 4 2 2 6 2" xfId="33714"/>
    <cellStyle name="Calculation 4 2 2 7" xfId="27794"/>
    <cellStyle name="Calculation 4 2 2 7 2" xfId="34415"/>
    <cellStyle name="Calculation 4 2 2 8" xfId="22390"/>
    <cellStyle name="Calculation 4 2 2 9" xfId="29103"/>
    <cellStyle name="Calculation 4 2 3" xfId="22306"/>
    <cellStyle name="Calculation 4 2 3 2" xfId="23284"/>
    <cellStyle name="Calculation 4 2 3 2 2" xfId="29955"/>
    <cellStyle name="Calculation 4 2 3 3" xfId="24936"/>
    <cellStyle name="Calculation 4 2 3 3 2" xfId="31576"/>
    <cellStyle name="Calculation 4 2 3 4" xfId="26835"/>
    <cellStyle name="Calculation 4 2 3 4 2" xfId="33456"/>
    <cellStyle name="Calculation 4 2 3 5" xfId="27278"/>
    <cellStyle name="Calculation 4 2 3 5 2" xfId="33899"/>
    <cellStyle name="Calculation 4 2 3 6" xfId="25630"/>
    <cellStyle name="Calculation 4 2 3 6 2" xfId="32268"/>
    <cellStyle name="Calculation 4 2 3 7" xfId="29019"/>
    <cellStyle name="Calculation 4 2 4" xfId="28156"/>
    <cellStyle name="Calculation 4 2 4 2" xfId="34731"/>
    <cellStyle name="Calculation 4 2 5" xfId="21852"/>
    <cellStyle name="Calculation 4 2 5 2" xfId="28584"/>
    <cellStyle name="Calculation 4 3" xfId="805"/>
    <cellStyle name="Calculation 4 3 2" xfId="21333"/>
    <cellStyle name="Calculation 4 3 2 10" xfId="21490"/>
    <cellStyle name="Calculation 4 3 2 2" xfId="23602"/>
    <cellStyle name="Calculation 4 3 2 2 2" xfId="30267"/>
    <cellStyle name="Calculation 4 3 2 3" xfId="22821"/>
    <cellStyle name="Calculation 4 3 2 3 2" xfId="29493"/>
    <cellStyle name="Calculation 4 3 2 4" xfId="26452"/>
    <cellStyle name="Calculation 4 3 2 4 2" xfId="33075"/>
    <cellStyle name="Calculation 4 3 2 5" xfId="26097"/>
    <cellStyle name="Calculation 4 3 2 5 2" xfId="32720"/>
    <cellStyle name="Calculation 4 3 2 6" xfId="27094"/>
    <cellStyle name="Calculation 4 3 2 6 2" xfId="33715"/>
    <cellStyle name="Calculation 4 3 2 7" xfId="25917"/>
    <cellStyle name="Calculation 4 3 2 7 2" xfId="32554"/>
    <cellStyle name="Calculation 4 3 2 8" xfId="22391"/>
    <cellStyle name="Calculation 4 3 2 9" xfId="29104"/>
    <cellStyle name="Calculation 4 3 3" xfId="22307"/>
    <cellStyle name="Calculation 4 3 3 2" xfId="23283"/>
    <cellStyle name="Calculation 4 3 3 2 2" xfId="29954"/>
    <cellStyle name="Calculation 4 3 3 3" xfId="24937"/>
    <cellStyle name="Calculation 4 3 3 3 2" xfId="31577"/>
    <cellStyle name="Calculation 4 3 3 4" xfId="26106"/>
    <cellStyle name="Calculation 4 3 3 4 2" xfId="32729"/>
    <cellStyle name="Calculation 4 3 3 5" xfId="27277"/>
    <cellStyle name="Calculation 4 3 3 5 2" xfId="33898"/>
    <cellStyle name="Calculation 4 3 3 6" xfId="25655"/>
    <cellStyle name="Calculation 4 3 3 6 2" xfId="32293"/>
    <cellStyle name="Calculation 4 3 3 7" xfId="29020"/>
    <cellStyle name="Calculation 4 3 4" xfId="28157"/>
    <cellStyle name="Calculation 4 3 4 2" xfId="34732"/>
    <cellStyle name="Calculation 4 3 5" xfId="21853"/>
    <cellStyle name="Calculation 4 3 5 2" xfId="28585"/>
    <cellStyle name="Calculation 4 4" xfId="21335"/>
    <cellStyle name="Calculation 4 4 10" xfId="21488"/>
    <cellStyle name="Calculation 4 4 2" xfId="23600"/>
    <cellStyle name="Calculation 4 4 2 2" xfId="30265"/>
    <cellStyle name="Calculation 4 4 3" xfId="22817"/>
    <cellStyle name="Calculation 4 4 3 2" xfId="29489"/>
    <cellStyle name="Calculation 4 4 4" xfId="26337"/>
    <cellStyle name="Calculation 4 4 4 2" xfId="32960"/>
    <cellStyle name="Calculation 4 4 5" xfId="26714"/>
    <cellStyle name="Calculation 4 4 5 2" xfId="33337"/>
    <cellStyle name="Calculation 4 4 6" xfId="27092"/>
    <cellStyle name="Calculation 4 4 6 2" xfId="33713"/>
    <cellStyle name="Calculation 4 4 7" xfId="27896"/>
    <cellStyle name="Calculation 4 4 7 2" xfId="34516"/>
    <cellStyle name="Calculation 4 4 8" xfId="22389"/>
    <cellStyle name="Calculation 4 4 9" xfId="29102"/>
    <cellStyle name="Calculation 4 5" xfId="22305"/>
    <cellStyle name="Calculation 4 5 2" xfId="23285"/>
    <cellStyle name="Calculation 4 5 2 2" xfId="29956"/>
    <cellStyle name="Calculation 4 5 3" xfId="24935"/>
    <cellStyle name="Calculation 4 5 3 2" xfId="31575"/>
    <cellStyle name="Calculation 4 5 4" xfId="26934"/>
    <cellStyle name="Calculation 4 5 4 2" xfId="33555"/>
    <cellStyle name="Calculation 4 5 5" xfId="27279"/>
    <cellStyle name="Calculation 4 5 5 2" xfId="33900"/>
    <cellStyle name="Calculation 4 5 6" xfId="25857"/>
    <cellStyle name="Calculation 4 5 6 2" xfId="32494"/>
    <cellStyle name="Calculation 4 5 7" xfId="29018"/>
    <cellStyle name="Calculation 4 6" xfId="28155"/>
    <cellStyle name="Calculation 4 6 2" xfId="34730"/>
    <cellStyle name="Calculation 4 7" xfId="21851"/>
    <cellStyle name="Calculation 4 7 2" xfId="28583"/>
    <cellStyle name="Calculation 5" xfId="806"/>
    <cellStyle name="Calculation 5 2" xfId="807"/>
    <cellStyle name="Calculation 5 2 2" xfId="21331"/>
    <cellStyle name="Calculation 5 2 2 10" xfId="21492"/>
    <cellStyle name="Calculation 5 2 2 2" xfId="23604"/>
    <cellStyle name="Calculation 5 2 2 2 2" xfId="30269"/>
    <cellStyle name="Calculation 5 2 2 3" xfId="22824"/>
    <cellStyle name="Calculation 5 2 2 3 2" xfId="29496"/>
    <cellStyle name="Calculation 5 2 2 4" xfId="25114"/>
    <cellStyle name="Calculation 5 2 2 4 2" xfId="31754"/>
    <cellStyle name="Calculation 5 2 2 5" xfId="25487"/>
    <cellStyle name="Calculation 5 2 2 5 2" xfId="32127"/>
    <cellStyle name="Calculation 5 2 2 6" xfId="27096"/>
    <cellStyle name="Calculation 5 2 2 6 2" xfId="33717"/>
    <cellStyle name="Calculation 5 2 2 7" xfId="27793"/>
    <cellStyle name="Calculation 5 2 2 7 2" xfId="34414"/>
    <cellStyle name="Calculation 5 2 2 8" xfId="22393"/>
    <cellStyle name="Calculation 5 2 2 9" xfId="29106"/>
    <cellStyle name="Calculation 5 2 3" xfId="22309"/>
    <cellStyle name="Calculation 5 2 3 2" xfId="23281"/>
    <cellStyle name="Calculation 5 2 3 2 2" xfId="29952"/>
    <cellStyle name="Calculation 5 2 3 3" xfId="24939"/>
    <cellStyle name="Calculation 5 2 3 3 2" xfId="31579"/>
    <cellStyle name="Calculation 5 2 3 4" xfId="26116"/>
    <cellStyle name="Calculation 5 2 3 4 2" xfId="32739"/>
    <cellStyle name="Calculation 5 2 3 5" xfId="27275"/>
    <cellStyle name="Calculation 5 2 3 5 2" xfId="33896"/>
    <cellStyle name="Calculation 5 2 3 6" xfId="25859"/>
    <cellStyle name="Calculation 5 2 3 6 2" xfId="32496"/>
    <cellStyle name="Calculation 5 2 3 7" xfId="29022"/>
    <cellStyle name="Calculation 5 2 4" xfId="28159"/>
    <cellStyle name="Calculation 5 2 4 2" xfId="34734"/>
    <cellStyle name="Calculation 5 2 5" xfId="21855"/>
    <cellStyle name="Calculation 5 2 5 2" xfId="28587"/>
    <cellStyle name="Calculation 5 3" xfId="808"/>
    <cellStyle name="Calculation 5 3 2" xfId="21330"/>
    <cellStyle name="Calculation 5 3 2 10" xfId="21493"/>
    <cellStyle name="Calculation 5 3 2 2" xfId="23605"/>
    <cellStyle name="Calculation 5 3 2 2 2" xfId="30270"/>
    <cellStyle name="Calculation 5 3 2 3" xfId="22825"/>
    <cellStyle name="Calculation 5 3 2 3 2" xfId="29497"/>
    <cellStyle name="Calculation 5 3 2 4" xfId="25113"/>
    <cellStyle name="Calculation 5 3 2 4 2" xfId="31753"/>
    <cellStyle name="Calculation 5 3 2 5" xfId="26827"/>
    <cellStyle name="Calculation 5 3 2 5 2" xfId="33448"/>
    <cellStyle name="Calculation 5 3 2 6" xfId="27097"/>
    <cellStyle name="Calculation 5 3 2 6 2" xfId="33718"/>
    <cellStyle name="Calculation 5 3 2 7" xfId="25322"/>
    <cellStyle name="Calculation 5 3 2 7 2" xfId="31962"/>
    <cellStyle name="Calculation 5 3 2 8" xfId="22394"/>
    <cellStyle name="Calculation 5 3 2 9" xfId="29107"/>
    <cellStyle name="Calculation 5 3 3" xfId="22310"/>
    <cellStyle name="Calculation 5 3 3 2" xfId="23280"/>
    <cellStyle name="Calculation 5 3 3 2 2" xfId="29951"/>
    <cellStyle name="Calculation 5 3 3 3" xfId="24940"/>
    <cellStyle name="Calculation 5 3 3 3 2" xfId="31580"/>
    <cellStyle name="Calculation 5 3 3 4" xfId="26254"/>
    <cellStyle name="Calculation 5 3 3 4 2" xfId="32877"/>
    <cellStyle name="Calculation 5 3 3 5" xfId="27274"/>
    <cellStyle name="Calculation 5 3 3 5 2" xfId="33895"/>
    <cellStyle name="Calculation 5 3 3 6" xfId="26746"/>
    <cellStyle name="Calculation 5 3 3 6 2" xfId="33368"/>
    <cellStyle name="Calculation 5 3 3 7" xfId="29023"/>
    <cellStyle name="Calculation 5 3 4" xfId="28160"/>
    <cellStyle name="Calculation 5 3 4 2" xfId="34735"/>
    <cellStyle name="Calculation 5 3 5" xfId="21856"/>
    <cellStyle name="Calculation 5 3 5 2" xfId="28588"/>
    <cellStyle name="Calculation 5 4" xfId="21332"/>
    <cellStyle name="Calculation 5 4 10" xfId="21491"/>
    <cellStyle name="Calculation 5 4 2" xfId="23603"/>
    <cellStyle name="Calculation 5 4 2 2" xfId="30268"/>
    <cellStyle name="Calculation 5 4 3" xfId="22822"/>
    <cellStyle name="Calculation 5 4 3 2" xfId="29494"/>
    <cellStyle name="Calculation 5 4 4" xfId="26336"/>
    <cellStyle name="Calculation 5 4 4 2" xfId="32959"/>
    <cellStyle name="Calculation 5 4 5" xfId="25328"/>
    <cellStyle name="Calculation 5 4 5 2" xfId="31968"/>
    <cellStyle name="Calculation 5 4 6" xfId="27095"/>
    <cellStyle name="Calculation 5 4 6 2" xfId="33716"/>
    <cellStyle name="Calculation 5 4 7" xfId="27897"/>
    <cellStyle name="Calculation 5 4 7 2" xfId="34517"/>
    <cellStyle name="Calculation 5 4 8" xfId="22392"/>
    <cellStyle name="Calculation 5 4 9" xfId="29105"/>
    <cellStyle name="Calculation 5 5" xfId="22308"/>
    <cellStyle name="Calculation 5 5 2" xfId="23282"/>
    <cellStyle name="Calculation 5 5 2 2" xfId="29953"/>
    <cellStyle name="Calculation 5 5 3" xfId="24938"/>
    <cellStyle name="Calculation 5 5 3 2" xfId="31578"/>
    <cellStyle name="Calculation 5 5 4" xfId="26186"/>
    <cellStyle name="Calculation 5 5 4 2" xfId="32809"/>
    <cellStyle name="Calculation 5 5 5" xfId="27276"/>
    <cellStyle name="Calculation 5 5 5 2" xfId="33897"/>
    <cellStyle name="Calculation 5 5 6" xfId="25858"/>
    <cellStyle name="Calculation 5 5 6 2" xfId="32495"/>
    <cellStyle name="Calculation 5 5 7" xfId="29021"/>
    <cellStyle name="Calculation 5 6" xfId="28158"/>
    <cellStyle name="Calculation 5 6 2" xfId="34733"/>
    <cellStyle name="Calculation 5 7" xfId="21854"/>
    <cellStyle name="Calculation 5 7 2" xfId="28586"/>
    <cellStyle name="Calculation 6" xfId="809"/>
    <cellStyle name="Calculation 6 2" xfId="810"/>
    <cellStyle name="Calculation 6 2 2" xfId="21328"/>
    <cellStyle name="Calculation 6 2 2 10" xfId="21495"/>
    <cellStyle name="Calculation 6 2 2 2" xfId="23607"/>
    <cellStyle name="Calculation 6 2 2 2 2" xfId="30272"/>
    <cellStyle name="Calculation 6 2 2 3" xfId="22829"/>
    <cellStyle name="Calculation 6 2 2 3 2" xfId="29501"/>
    <cellStyle name="Calculation 6 2 2 4" xfId="26333"/>
    <cellStyle name="Calculation 6 2 2 4 2" xfId="32956"/>
    <cellStyle name="Calculation 6 2 2 5" xfId="25691"/>
    <cellStyle name="Calculation 6 2 2 5 2" xfId="32329"/>
    <cellStyle name="Calculation 6 2 2 6" xfId="27099"/>
    <cellStyle name="Calculation 6 2 2 6 2" xfId="33720"/>
    <cellStyle name="Calculation 6 2 2 7" xfId="27900"/>
    <cellStyle name="Calculation 6 2 2 7 2" xfId="34520"/>
    <cellStyle name="Calculation 6 2 2 8" xfId="22396"/>
    <cellStyle name="Calculation 6 2 2 9" xfId="29109"/>
    <cellStyle name="Calculation 6 2 3" xfId="22312"/>
    <cellStyle name="Calculation 6 2 3 2" xfId="23278"/>
    <cellStyle name="Calculation 6 2 3 2 2" xfId="29949"/>
    <cellStyle name="Calculation 6 2 3 3" xfId="24942"/>
    <cellStyle name="Calculation 6 2 3 3 2" xfId="31582"/>
    <cellStyle name="Calculation 6 2 3 4" xfId="26702"/>
    <cellStyle name="Calculation 6 2 3 4 2" xfId="33325"/>
    <cellStyle name="Calculation 6 2 3 5" xfId="27272"/>
    <cellStyle name="Calculation 6 2 3 5 2" xfId="33893"/>
    <cellStyle name="Calculation 6 2 3 6" xfId="25860"/>
    <cellStyle name="Calculation 6 2 3 6 2" xfId="32497"/>
    <cellStyle name="Calculation 6 2 3 7" xfId="29025"/>
    <cellStyle name="Calculation 6 2 4" xfId="28162"/>
    <cellStyle name="Calculation 6 2 4 2" xfId="34737"/>
    <cellStyle name="Calculation 6 2 5" xfId="21858"/>
    <cellStyle name="Calculation 6 2 5 2" xfId="28590"/>
    <cellStyle name="Calculation 6 3" xfId="811"/>
    <cellStyle name="Calculation 6 3 2" xfId="21327"/>
    <cellStyle name="Calculation 6 3 2 10" xfId="21496"/>
    <cellStyle name="Calculation 6 3 2 2" xfId="23608"/>
    <cellStyle name="Calculation 6 3 2 2 2" xfId="30273"/>
    <cellStyle name="Calculation 6 3 2 3" xfId="22831"/>
    <cellStyle name="Calculation 6 3 2 3 2" xfId="29503"/>
    <cellStyle name="Calculation 6 3 2 4" xfId="26454"/>
    <cellStyle name="Calculation 6 3 2 4 2" xfId="33077"/>
    <cellStyle name="Calculation 6 3 2 5" xfId="25597"/>
    <cellStyle name="Calculation 6 3 2 5 2" xfId="32235"/>
    <cellStyle name="Calculation 6 3 2 6" xfId="27100"/>
    <cellStyle name="Calculation 6 3 2 6 2" xfId="33721"/>
    <cellStyle name="Calculation 6 3 2 7" xfId="27791"/>
    <cellStyle name="Calculation 6 3 2 7 2" xfId="34412"/>
    <cellStyle name="Calculation 6 3 2 8" xfId="22397"/>
    <cellStyle name="Calculation 6 3 2 9" xfId="29110"/>
    <cellStyle name="Calculation 6 3 3" xfId="22313"/>
    <cellStyle name="Calculation 6 3 3 2" xfId="23277"/>
    <cellStyle name="Calculation 6 3 3 2 2" xfId="29948"/>
    <cellStyle name="Calculation 6 3 3 3" xfId="24943"/>
    <cellStyle name="Calculation 6 3 3 3 2" xfId="31583"/>
    <cellStyle name="Calculation 6 3 3 4" xfId="26570"/>
    <cellStyle name="Calculation 6 3 3 4 2" xfId="33193"/>
    <cellStyle name="Calculation 6 3 3 5" xfId="27271"/>
    <cellStyle name="Calculation 6 3 3 5 2" xfId="33892"/>
    <cellStyle name="Calculation 6 3 3 6" xfId="25252"/>
    <cellStyle name="Calculation 6 3 3 6 2" xfId="31892"/>
    <cellStyle name="Calculation 6 3 3 7" xfId="29026"/>
    <cellStyle name="Calculation 6 3 4" xfId="28163"/>
    <cellStyle name="Calculation 6 3 4 2" xfId="34738"/>
    <cellStyle name="Calculation 6 3 5" xfId="21859"/>
    <cellStyle name="Calculation 6 3 5 2" xfId="28591"/>
    <cellStyle name="Calculation 6 4" xfId="21329"/>
    <cellStyle name="Calculation 6 4 10" xfId="21494"/>
    <cellStyle name="Calculation 6 4 2" xfId="23606"/>
    <cellStyle name="Calculation 6 4 2 2" xfId="30271"/>
    <cellStyle name="Calculation 6 4 3" xfId="22827"/>
    <cellStyle name="Calculation 6 4 3 2" xfId="29499"/>
    <cellStyle name="Calculation 6 4 4" xfId="26455"/>
    <cellStyle name="Calculation 6 4 4 2" xfId="33078"/>
    <cellStyle name="Calculation 6 4 5" xfId="26519"/>
    <cellStyle name="Calculation 6 4 5 2" xfId="33142"/>
    <cellStyle name="Calculation 6 4 6" xfId="27098"/>
    <cellStyle name="Calculation 6 4 6 2" xfId="33719"/>
    <cellStyle name="Calculation 6 4 7" xfId="25259"/>
    <cellStyle name="Calculation 6 4 7 2" xfId="31899"/>
    <cellStyle name="Calculation 6 4 8" xfId="22395"/>
    <cellStyle name="Calculation 6 4 9" xfId="29108"/>
    <cellStyle name="Calculation 6 5" xfId="22311"/>
    <cellStyle name="Calculation 6 5 2" xfId="23279"/>
    <cellStyle name="Calculation 6 5 2 2" xfId="29950"/>
    <cellStyle name="Calculation 6 5 3" xfId="24941"/>
    <cellStyle name="Calculation 6 5 3 2" xfId="31581"/>
    <cellStyle name="Calculation 6 5 4" xfId="26478"/>
    <cellStyle name="Calculation 6 5 4 2" xfId="33101"/>
    <cellStyle name="Calculation 6 5 5" xfId="27273"/>
    <cellStyle name="Calculation 6 5 5 2" xfId="33894"/>
    <cellStyle name="Calculation 6 5 6" xfId="26720"/>
    <cellStyle name="Calculation 6 5 6 2" xfId="33342"/>
    <cellStyle name="Calculation 6 5 7" xfId="29024"/>
    <cellStyle name="Calculation 6 6" xfId="28161"/>
    <cellStyle name="Calculation 6 6 2" xfId="34736"/>
    <cellStyle name="Calculation 6 7" xfId="21857"/>
    <cellStyle name="Calculation 6 7 2" xfId="28589"/>
    <cellStyle name="Calculation 7" xfId="812"/>
    <cellStyle name="Calculation 7 2" xfId="21326"/>
    <cellStyle name="Calculation 7 2 10" xfId="21497"/>
    <cellStyle name="Calculation 7 2 2" xfId="23609"/>
    <cellStyle name="Calculation 7 2 2 2" xfId="30274"/>
    <cellStyle name="Calculation 7 2 3" xfId="22832"/>
    <cellStyle name="Calculation 7 2 3 2" xfId="29504"/>
    <cellStyle name="Calculation 7 2 4" xfId="26334"/>
    <cellStyle name="Calculation 7 2 4 2" xfId="32957"/>
    <cellStyle name="Calculation 7 2 5" xfId="25692"/>
    <cellStyle name="Calculation 7 2 5 2" xfId="32330"/>
    <cellStyle name="Calculation 7 2 6" xfId="27101"/>
    <cellStyle name="Calculation 7 2 6 2" xfId="33722"/>
    <cellStyle name="Calculation 7 2 7" xfId="27899"/>
    <cellStyle name="Calculation 7 2 7 2" xfId="34519"/>
    <cellStyle name="Calculation 7 2 8" xfId="22398"/>
    <cellStyle name="Calculation 7 2 9" xfId="29111"/>
    <cellStyle name="Calculation 7 3" xfId="22314"/>
    <cellStyle name="Calculation 7 3 2" xfId="23276"/>
    <cellStyle name="Calculation 7 3 2 2" xfId="29947"/>
    <cellStyle name="Calculation 7 3 3" xfId="24944"/>
    <cellStyle name="Calculation 7 3 3 2" xfId="31584"/>
    <cellStyle name="Calculation 7 3 4" xfId="26865"/>
    <cellStyle name="Calculation 7 3 4 2" xfId="33486"/>
    <cellStyle name="Calculation 7 3 5" xfId="27270"/>
    <cellStyle name="Calculation 7 3 5 2" xfId="33891"/>
    <cellStyle name="Calculation 7 3 6" xfId="25311"/>
    <cellStyle name="Calculation 7 3 6 2" xfId="31951"/>
    <cellStyle name="Calculation 7 3 7" xfId="29027"/>
    <cellStyle name="Calculation 7 4" xfId="28164"/>
    <cellStyle name="Calculation 7 4 2" xfId="34739"/>
    <cellStyle name="Calculation 7 5" xfId="21860"/>
    <cellStyle name="Calculation 7 5 2" xfId="28592"/>
    <cellStyle name="Check Cell 2" xfId="813"/>
    <cellStyle name="Check Cell 2 10" xfId="814"/>
    <cellStyle name="Check Cell 2 11" xfId="815"/>
    <cellStyle name="Check Cell 2 12" xfId="816"/>
    <cellStyle name="Check Cell 2 2" xfId="817"/>
    <cellStyle name="Check Cell 2 2 2" xfId="818"/>
    <cellStyle name="Check Cell 2 2 3" xfId="819"/>
    <cellStyle name="Check Cell 2 2 4" xfId="820"/>
    <cellStyle name="Check Cell 2 3" xfId="821"/>
    <cellStyle name="Check Cell 2 3 2" xfId="822"/>
    <cellStyle name="Check Cell 2 3 3" xfId="823"/>
    <cellStyle name="Check Cell 2 4" xfId="824"/>
    <cellStyle name="Check Cell 2 4 2" xfId="825"/>
    <cellStyle name="Check Cell 2 4 3" xfId="826"/>
    <cellStyle name="Check Cell 2 5" xfId="827"/>
    <cellStyle name="Check Cell 2 5 2" xfId="828"/>
    <cellStyle name="Check Cell 2 5 3" xfId="829"/>
    <cellStyle name="Check Cell 2 6" xfId="830"/>
    <cellStyle name="Check Cell 2 6 2" xfId="831"/>
    <cellStyle name="Check Cell 2 6 3" xfId="832"/>
    <cellStyle name="Check Cell 2 7" xfId="833"/>
    <cellStyle name="Check Cell 2 7 2" xfId="834"/>
    <cellStyle name="Check Cell 2 7 3" xfId="835"/>
    <cellStyle name="Check Cell 2 8" xfId="836"/>
    <cellStyle name="Check Cell 2 9" xfId="837"/>
    <cellStyle name="Check Cell 3" xfId="838"/>
    <cellStyle name="Check Cell 3 2" xfId="839"/>
    <cellStyle name="Check Cell 3 2 2" xfId="840"/>
    <cellStyle name="Check Cell 3 2 3" xfId="841"/>
    <cellStyle name="Check Cell 3 3" xfId="842"/>
    <cellStyle name="Check Cell 3 3 2" xfId="843"/>
    <cellStyle name="Check Cell 3 3 3" xfId="844"/>
    <cellStyle name="Check Cell 3 4" xfId="845"/>
    <cellStyle name="Check Cell 3 4 2" xfId="846"/>
    <cellStyle name="Check Cell 3 4 3" xfId="847"/>
    <cellStyle name="Check Cell 3 5" xfId="848"/>
    <cellStyle name="Check Cell 3 5 2" xfId="849"/>
    <cellStyle name="Check Cell 3 5 3" xfId="850"/>
    <cellStyle name="Check Cell 3 6" xfId="851"/>
    <cellStyle name="Check Cell 3 6 2" xfId="852"/>
    <cellStyle name="Check Cell 3 6 3" xfId="853"/>
    <cellStyle name="Check Cell 3 7" xfId="854"/>
    <cellStyle name="Check Cell 3 7 2" xfId="855"/>
    <cellStyle name="Check Cell 3 7 3" xfId="856"/>
    <cellStyle name="Check Cell 3 8" xfId="857"/>
    <cellStyle name="Check Cell 3 9" xfId="858"/>
    <cellStyle name="Check Cell 4" xfId="859"/>
    <cellStyle name="Check Cell 4 2" xfId="860"/>
    <cellStyle name="Check Cell 4 2 2" xfId="861"/>
    <cellStyle name="Check Cell 4 2 3" xfId="862"/>
    <cellStyle name="Check Cell 4 3" xfId="863"/>
    <cellStyle name="Check Cell 4 3 2" xfId="864"/>
    <cellStyle name="Check Cell 4 3 3" xfId="865"/>
    <cellStyle name="Check Cell 4 4" xfId="866"/>
    <cellStyle name="Check Cell 4 4 2" xfId="867"/>
    <cellStyle name="Check Cell 4 4 3" xfId="868"/>
    <cellStyle name="Check Cell 4 5" xfId="869"/>
    <cellStyle name="Check Cell 4 5 2" xfId="870"/>
    <cellStyle name="Check Cell 4 5 3" xfId="871"/>
    <cellStyle name="Check Cell 4 6" xfId="872"/>
    <cellStyle name="Check Cell 4 6 2" xfId="873"/>
    <cellStyle name="Check Cell 4 6 3" xfId="874"/>
    <cellStyle name="Check Cell 4 7" xfId="875"/>
    <cellStyle name="Check Cell 4 7 2" xfId="876"/>
    <cellStyle name="Check Cell 4 7 3" xfId="877"/>
    <cellStyle name="Check Cell 4 8" xfId="878"/>
    <cellStyle name="Check Cell 4 9" xfId="879"/>
    <cellStyle name="Check Cell 5" xfId="880"/>
    <cellStyle name="Check Cell 5 2" xfId="881"/>
    <cellStyle name="Check Cell 5 2 2" xfId="882"/>
    <cellStyle name="Check Cell 5 2 3" xfId="883"/>
    <cellStyle name="Check Cell 5 3" xfId="884"/>
    <cellStyle name="Check Cell 5 3 2" xfId="885"/>
    <cellStyle name="Check Cell 5 3 3" xfId="886"/>
    <cellStyle name="Check Cell 5 4" xfId="887"/>
    <cellStyle name="Check Cell 5 4 2" xfId="888"/>
    <cellStyle name="Check Cell 5 4 3" xfId="889"/>
    <cellStyle name="Check Cell 5 5" xfId="890"/>
    <cellStyle name="Check Cell 5 5 2" xfId="891"/>
    <cellStyle name="Check Cell 5 5 3" xfId="892"/>
    <cellStyle name="Check Cell 5 6" xfId="893"/>
    <cellStyle name="Check Cell 5 6 2" xfId="894"/>
    <cellStyle name="Check Cell 5 6 3" xfId="895"/>
    <cellStyle name="Check Cell 5 7" xfId="896"/>
    <cellStyle name="Check Cell 5 7 2" xfId="897"/>
    <cellStyle name="Check Cell 5 7 3" xfId="898"/>
    <cellStyle name="Check Cell 5 8" xfId="899"/>
    <cellStyle name="Check Cell 5 9" xfId="900"/>
    <cellStyle name="Check Cell 6" xfId="901"/>
    <cellStyle name="Check Cell 6 2" xfId="902"/>
    <cellStyle name="Check Cell 6 2 2" xfId="903"/>
    <cellStyle name="Check Cell 6 2 3" xfId="904"/>
    <cellStyle name="Check Cell 6 3" xfId="905"/>
    <cellStyle name="Check Cell 6 3 2" xfId="906"/>
    <cellStyle name="Check Cell 6 3 3" xfId="907"/>
    <cellStyle name="Check Cell 6 4" xfId="908"/>
    <cellStyle name="Check Cell 6 4 2" xfId="909"/>
    <cellStyle name="Check Cell 6 4 3" xfId="910"/>
    <cellStyle name="Check Cell 6 5" xfId="911"/>
    <cellStyle name="Check Cell 6 5 2" xfId="912"/>
    <cellStyle name="Check Cell 6 5 3" xfId="913"/>
    <cellStyle name="Check Cell 6 6" xfId="914"/>
    <cellStyle name="Check Cell 6 6 2" xfId="915"/>
    <cellStyle name="Check Cell 6 6 3" xfId="916"/>
    <cellStyle name="Check Cell 6 7" xfId="917"/>
    <cellStyle name="Check Cell 6 7 2" xfId="918"/>
    <cellStyle name="Check Cell 6 7 3" xfId="919"/>
    <cellStyle name="Check Cell 6 8" xfId="920"/>
    <cellStyle name="Check Cell 6 9" xfId="921"/>
    <cellStyle name="Check Cell 7" xfId="922"/>
    <cellStyle name="Comma" xfId="7" builtinId="3"/>
    <cellStyle name="Comma [0] 10" xfId="923"/>
    <cellStyle name="Comma [0] 11" xfId="924"/>
    <cellStyle name="Comma [0] 2" xfId="925"/>
    <cellStyle name="Comma [0] 2 2" xfId="926"/>
    <cellStyle name="Comma [0] 2 2 2" xfId="927"/>
    <cellStyle name="Comma [0] 2 3" xfId="928"/>
    <cellStyle name="Comma [0] 3" xfId="929"/>
    <cellStyle name="Comma [0] 3 2" xfId="930"/>
    <cellStyle name="Comma [0] 3 2 2" xfId="931"/>
    <cellStyle name="Comma [0] 3 3" xfId="932"/>
    <cellStyle name="Comma [0] 3 4" xfId="933"/>
    <cellStyle name="Comma [0] 4" xfId="934"/>
    <cellStyle name="Comma [0] 4 2" xfId="935"/>
    <cellStyle name="Comma [0] 4 2 2" xfId="936"/>
    <cellStyle name="Comma [0] 4 3" xfId="937"/>
    <cellStyle name="Comma [0] 5" xfId="938"/>
    <cellStyle name="Comma [0] 5 2" xfId="939"/>
    <cellStyle name="Comma [0] 5 2 2" xfId="940"/>
    <cellStyle name="Comma [0] 6" xfId="941"/>
    <cellStyle name="Comma [0] 6 2" xfId="942"/>
    <cellStyle name="Comma [0] 7" xfId="943"/>
    <cellStyle name="Comma [0] 7 2" xfId="944"/>
    <cellStyle name="Comma [0] 8" xfId="945"/>
    <cellStyle name="Comma [0] 9" xfId="946"/>
    <cellStyle name="Comma [00]" xfId="947"/>
    <cellStyle name="Comma 10" xfId="948"/>
    <cellStyle name="Comma 10 10" xfId="949"/>
    <cellStyle name="Comma 10 11" xfId="950"/>
    <cellStyle name="Comma 10 12" xfId="951"/>
    <cellStyle name="Comma 10 12 2" xfId="952"/>
    <cellStyle name="Comma 10 13" xfId="953"/>
    <cellStyle name="Comma 10 14" xfId="954"/>
    <cellStyle name="Comma 10 2" xfId="955"/>
    <cellStyle name="Comma 10 2 2" xfId="956"/>
    <cellStyle name="Comma 10 2 2 2" xfId="957"/>
    <cellStyle name="Comma 10 2 3" xfId="958"/>
    <cellStyle name="Comma 10 2 4" xfId="959"/>
    <cellStyle name="Comma 10 2 5" xfId="960"/>
    <cellStyle name="Comma 10 2 6" xfId="961"/>
    <cellStyle name="Comma 10 2 7" xfId="962"/>
    <cellStyle name="Comma 10 3" xfId="963"/>
    <cellStyle name="Comma 10 4" xfId="964"/>
    <cellStyle name="Comma 10 5" xfId="965"/>
    <cellStyle name="Comma 10 6" xfId="966"/>
    <cellStyle name="Comma 10 7" xfId="967"/>
    <cellStyle name="Comma 10 8" xfId="968"/>
    <cellStyle name="Comma 10 9" xfId="969"/>
    <cellStyle name="Comma 100" xfId="970"/>
    <cellStyle name="Comma 101" xfId="971"/>
    <cellStyle name="Comma 102" xfId="972"/>
    <cellStyle name="Comma 103" xfId="973"/>
    <cellStyle name="Comma 104" xfId="974"/>
    <cellStyle name="Comma 105" xfId="975"/>
    <cellStyle name="Comma 106" xfId="976"/>
    <cellStyle name="Comma 107" xfId="977"/>
    <cellStyle name="Comma 107 2" xfId="978"/>
    <cellStyle name="Comma 107 2 2" xfId="979"/>
    <cellStyle name="Comma 107 2 3" xfId="980"/>
    <cellStyle name="Comma 107 2 4" xfId="981"/>
    <cellStyle name="Comma 107 3" xfId="982"/>
    <cellStyle name="Comma 107 4" xfId="983"/>
    <cellStyle name="Comma 107 5" xfId="984"/>
    <cellStyle name="Comma 108" xfId="985"/>
    <cellStyle name="Comma 109" xfId="986"/>
    <cellStyle name="Comma 109 2" xfId="987"/>
    <cellStyle name="Comma 109 3" xfId="988"/>
    <cellStyle name="Comma 109 4" xfId="989"/>
    <cellStyle name="Comma 11" xfId="990"/>
    <cellStyle name="Comma 11 2" xfId="991"/>
    <cellStyle name="Comma 11 2 2" xfId="992"/>
    <cellStyle name="Comma 11 2 3" xfId="993"/>
    <cellStyle name="Comma 11 2 4" xfId="994"/>
    <cellStyle name="Comma 11 2 5" xfId="995"/>
    <cellStyle name="Comma 11 2 6" xfId="996"/>
    <cellStyle name="Comma 11 2 7" xfId="997"/>
    <cellStyle name="Comma 11 2 8" xfId="998"/>
    <cellStyle name="Comma 11 2 9" xfId="999"/>
    <cellStyle name="Comma 11 3" xfId="1000"/>
    <cellStyle name="Comma 11 3 2" xfId="1001"/>
    <cellStyle name="Comma 11 3 3" xfId="1002"/>
    <cellStyle name="Comma 11 4" xfId="1003"/>
    <cellStyle name="Comma 11 4 2" xfId="1004"/>
    <cellStyle name="Comma 11 5" xfId="1005"/>
    <cellStyle name="Comma 110" xfId="1006"/>
    <cellStyle name="Comma 110 2" xfId="1007"/>
    <cellStyle name="Comma 110 2 2" xfId="28061"/>
    <cellStyle name="Comma 111" xfId="27915"/>
    <cellStyle name="Comma 112" xfId="27992"/>
    <cellStyle name="Comma 113" xfId="25948"/>
    <cellStyle name="Comma 114" xfId="27980"/>
    <cellStyle name="Comma 115" xfId="25957"/>
    <cellStyle name="Comma 116" xfId="28063"/>
    <cellStyle name="Comma 117" xfId="25955"/>
    <cellStyle name="Comma 118" xfId="27916"/>
    <cellStyle name="Comma 119" xfId="25953"/>
    <cellStyle name="Comma 12" xfId="1008"/>
    <cellStyle name="Comma 12 2" xfId="1009"/>
    <cellStyle name="Comma 12 2 2" xfId="1010"/>
    <cellStyle name="Comma 12 2 2 2" xfId="1011"/>
    <cellStyle name="Comma 12 2 3" xfId="1012"/>
    <cellStyle name="Comma 12 2 4" xfId="1013"/>
    <cellStyle name="Comma 12 2 5" xfId="1014"/>
    <cellStyle name="Comma 12 2 6" xfId="1015"/>
    <cellStyle name="Comma 12 2 7" xfId="1016"/>
    <cellStyle name="Comma 12 3" xfId="1017"/>
    <cellStyle name="Comma 12 3 2" xfId="1018"/>
    <cellStyle name="Comma 12 4" xfId="1019"/>
    <cellStyle name="Comma 12 4 2" xfId="1020"/>
    <cellStyle name="Comma 120" xfId="25951"/>
    <cellStyle name="Comma 121" xfId="28064"/>
    <cellStyle name="Comma 122" xfId="25949"/>
    <cellStyle name="Comma 123" xfId="28065"/>
    <cellStyle name="Comma 124" xfId="28074"/>
    <cellStyle name="Comma 125" xfId="28075"/>
    <cellStyle name="Comma 126" xfId="28072"/>
    <cellStyle name="Comma 127" xfId="28076"/>
    <cellStyle name="Comma 128" xfId="28070"/>
    <cellStyle name="Comma 129" xfId="28078"/>
    <cellStyle name="Comma 13" xfId="1021"/>
    <cellStyle name="Comma 13 2" xfId="1022"/>
    <cellStyle name="Comma 13 2 2" xfId="1023"/>
    <cellStyle name="Comma 13 2 3" xfId="1024"/>
    <cellStyle name="Comma 13 2 4" xfId="1025"/>
    <cellStyle name="Comma 13 2 5" xfId="1026"/>
    <cellStyle name="Comma 13 2 6" xfId="1027"/>
    <cellStyle name="Comma 13 2 7" xfId="1028"/>
    <cellStyle name="Comma 13 3" xfId="1029"/>
    <cellStyle name="Comma 13 3 2" xfId="1030"/>
    <cellStyle name="Comma 14" xfId="1031"/>
    <cellStyle name="Comma 14 2" xfId="1032"/>
    <cellStyle name="Comma 14 2 2" xfId="1033"/>
    <cellStyle name="Comma 14 3" xfId="1034"/>
    <cellStyle name="Comma 15" xfId="1035"/>
    <cellStyle name="Comma 15 2" xfId="1036"/>
    <cellStyle name="Comma 15 2 2" xfId="1037"/>
    <cellStyle name="Comma 15 2 3" xfId="1038"/>
    <cellStyle name="Comma 15 2 4" xfId="1039"/>
    <cellStyle name="Comma 15 2 5" xfId="1040"/>
    <cellStyle name="Comma 15 2 6" xfId="1041"/>
    <cellStyle name="Comma 15 2 7" xfId="1042"/>
    <cellStyle name="Comma 15 3" xfId="1043"/>
    <cellStyle name="Comma 16" xfId="1044"/>
    <cellStyle name="Comma 16 10" xfId="1045"/>
    <cellStyle name="Comma 16 11" xfId="1046"/>
    <cellStyle name="Comma 16 2" xfId="1047"/>
    <cellStyle name="Comma 16 3" xfId="1048"/>
    <cellStyle name="Comma 16 4" xfId="1049"/>
    <cellStyle name="Comma 16 5" xfId="1050"/>
    <cellStyle name="Comma 16 6" xfId="1051"/>
    <cellStyle name="Comma 16 7" xfId="1052"/>
    <cellStyle name="Comma 16 8" xfId="1053"/>
    <cellStyle name="Comma 16 9" xfId="1054"/>
    <cellStyle name="Comma 17" xfId="1055"/>
    <cellStyle name="Comma 17 2" xfId="1056"/>
    <cellStyle name="Comma 17 2 2" xfId="1057"/>
    <cellStyle name="Comma 18" xfId="1058"/>
    <cellStyle name="Comma 18 2" xfId="1059"/>
    <cellStyle name="Comma 18 2 2" xfId="1060"/>
    <cellStyle name="Comma 19" xfId="1061"/>
    <cellStyle name="Comma 19 10" xfId="1062"/>
    <cellStyle name="Comma 19 11" xfId="1063"/>
    <cellStyle name="Comma 19 2" xfId="1064"/>
    <cellStyle name="Comma 19 3" xfId="1065"/>
    <cellStyle name="Comma 19 4" xfId="1066"/>
    <cellStyle name="Comma 19 5" xfId="1067"/>
    <cellStyle name="Comma 19 6" xfId="1068"/>
    <cellStyle name="Comma 19 7" xfId="1069"/>
    <cellStyle name="Comma 19 8" xfId="1070"/>
    <cellStyle name="Comma 19 9" xfId="1071"/>
    <cellStyle name="Comma 2" xfId="1"/>
    <cellStyle name="Comma 2 10" xfId="1072"/>
    <cellStyle name="Comma 2 10 10" xfId="1073"/>
    <cellStyle name="Comma 2 10 2" xfId="1074"/>
    <cellStyle name="Comma 2 10 2 10" xfId="1075"/>
    <cellStyle name="Comma 2 10 2 2" xfId="1076"/>
    <cellStyle name="Comma 2 10 2 2 2" xfId="1077"/>
    <cellStyle name="Comma 2 10 2 2 2 2" xfId="1078"/>
    <cellStyle name="Comma 2 10 2 2 2 2 2" xfId="1079"/>
    <cellStyle name="Comma 2 10 2 2 2 2 3" xfId="1080"/>
    <cellStyle name="Comma 2 10 2 2 2 2 4" xfId="1081"/>
    <cellStyle name="Comma 2 10 2 2 2 3" xfId="1082"/>
    <cellStyle name="Comma 2 10 2 2 2 4" xfId="1083"/>
    <cellStyle name="Comma 2 10 2 2 2 5" xfId="1084"/>
    <cellStyle name="Comma 2 10 2 2 3" xfId="1085"/>
    <cellStyle name="Comma 2 10 2 2 3 2" xfId="1086"/>
    <cellStyle name="Comma 2 10 2 2 3 3" xfId="1087"/>
    <cellStyle name="Comma 2 10 2 2 3 4" xfId="1088"/>
    <cellStyle name="Comma 2 10 2 2 4" xfId="1089"/>
    <cellStyle name="Comma 2 10 2 2 5" xfId="1090"/>
    <cellStyle name="Comma 2 10 2 2 6" xfId="1091"/>
    <cellStyle name="Comma 2 10 2 3" xfId="1092"/>
    <cellStyle name="Comma 2 10 2 3 2" xfId="1093"/>
    <cellStyle name="Comma 2 10 2 3 2 2" xfId="1094"/>
    <cellStyle name="Comma 2 10 2 3 2 2 2" xfId="1095"/>
    <cellStyle name="Comma 2 10 2 3 2 2 3" xfId="1096"/>
    <cellStyle name="Comma 2 10 2 3 2 2 4" xfId="1097"/>
    <cellStyle name="Comma 2 10 2 3 2 3" xfId="1098"/>
    <cellStyle name="Comma 2 10 2 3 2 4" xfId="1099"/>
    <cellStyle name="Comma 2 10 2 3 2 5" xfId="1100"/>
    <cellStyle name="Comma 2 10 2 3 3" xfId="1101"/>
    <cellStyle name="Comma 2 10 2 3 3 2" xfId="1102"/>
    <cellStyle name="Comma 2 10 2 3 3 3" xfId="1103"/>
    <cellStyle name="Comma 2 10 2 3 3 4" xfId="1104"/>
    <cellStyle name="Comma 2 10 2 3 4" xfId="1105"/>
    <cellStyle name="Comma 2 10 2 3 5" xfId="1106"/>
    <cellStyle name="Comma 2 10 2 3 6" xfId="1107"/>
    <cellStyle name="Comma 2 10 2 4" xfId="1108"/>
    <cellStyle name="Comma 2 10 2 5" xfId="1109"/>
    <cellStyle name="Comma 2 10 2 5 2" xfId="1110"/>
    <cellStyle name="Comma 2 10 2 5 2 2" xfId="1111"/>
    <cellStyle name="Comma 2 10 2 5 2 3" xfId="1112"/>
    <cellStyle name="Comma 2 10 2 5 2 4" xfId="1113"/>
    <cellStyle name="Comma 2 10 2 5 3" xfId="1114"/>
    <cellStyle name="Comma 2 10 2 5 4" xfId="1115"/>
    <cellStyle name="Comma 2 10 2 5 5" xfId="1116"/>
    <cellStyle name="Comma 2 10 2 6" xfId="1117"/>
    <cellStyle name="Comma 2 10 2 7" xfId="1118"/>
    <cellStyle name="Comma 2 10 2 7 2" xfId="1119"/>
    <cellStyle name="Comma 2 10 2 7 3" xfId="1120"/>
    <cellStyle name="Comma 2 10 2 7 4" xfId="1121"/>
    <cellStyle name="Comma 2 10 2 8" xfId="1122"/>
    <cellStyle name="Comma 2 10 2 9" xfId="1123"/>
    <cellStyle name="Comma 2 10 3" xfId="1124"/>
    <cellStyle name="Comma 2 10 3 2" xfId="1125"/>
    <cellStyle name="Comma 2 10 3 2 2" xfId="1126"/>
    <cellStyle name="Comma 2 10 3 2 2 2" xfId="1127"/>
    <cellStyle name="Comma 2 10 3 2 2 3" xfId="1128"/>
    <cellStyle name="Comma 2 10 3 2 2 4" xfId="1129"/>
    <cellStyle name="Comma 2 10 3 2 3" xfId="1130"/>
    <cellStyle name="Comma 2 10 3 2 4" xfId="1131"/>
    <cellStyle name="Comma 2 10 3 2 5" xfId="1132"/>
    <cellStyle name="Comma 2 10 3 3" xfId="1133"/>
    <cellStyle name="Comma 2 10 3 3 2" xfId="1134"/>
    <cellStyle name="Comma 2 10 3 3 3" xfId="1135"/>
    <cellStyle name="Comma 2 10 3 3 4" xfId="1136"/>
    <cellStyle name="Comma 2 10 3 4" xfId="1137"/>
    <cellStyle name="Comma 2 10 3 5" xfId="1138"/>
    <cellStyle name="Comma 2 10 3 6" xfId="1139"/>
    <cellStyle name="Comma 2 10 4" xfId="1140"/>
    <cellStyle name="Comma 2 10 4 2" xfId="1141"/>
    <cellStyle name="Comma 2 10 4 2 2" xfId="1142"/>
    <cellStyle name="Comma 2 10 4 2 2 2" xfId="1143"/>
    <cellStyle name="Comma 2 10 4 2 2 3" xfId="1144"/>
    <cellStyle name="Comma 2 10 4 2 2 4" xfId="1145"/>
    <cellStyle name="Comma 2 10 4 2 3" xfId="1146"/>
    <cellStyle name="Comma 2 10 4 2 4" xfId="1147"/>
    <cellStyle name="Comma 2 10 4 2 5" xfId="1148"/>
    <cellStyle name="Comma 2 10 4 3" xfId="1149"/>
    <cellStyle name="Comma 2 10 4 3 2" xfId="1150"/>
    <cellStyle name="Comma 2 10 4 3 3" xfId="1151"/>
    <cellStyle name="Comma 2 10 4 3 4" xfId="1152"/>
    <cellStyle name="Comma 2 10 4 4" xfId="1153"/>
    <cellStyle name="Comma 2 10 4 5" xfId="1154"/>
    <cellStyle name="Comma 2 10 4 6" xfId="1155"/>
    <cellStyle name="Comma 2 10 5" xfId="1156"/>
    <cellStyle name="Comma 2 10 6" xfId="1157"/>
    <cellStyle name="Comma 2 10 6 2" xfId="1158"/>
    <cellStyle name="Comma 2 10 6 2 2" xfId="1159"/>
    <cellStyle name="Comma 2 10 6 2 3" xfId="1160"/>
    <cellStyle name="Comma 2 10 6 2 4" xfId="1161"/>
    <cellStyle name="Comma 2 10 6 3" xfId="1162"/>
    <cellStyle name="Comma 2 10 6 4" xfId="1163"/>
    <cellStyle name="Comma 2 10 6 5" xfId="1164"/>
    <cellStyle name="Comma 2 10 7" xfId="1165"/>
    <cellStyle name="Comma 2 10 7 2" xfId="1166"/>
    <cellStyle name="Comma 2 10 7 3" xfId="1167"/>
    <cellStyle name="Comma 2 10 7 4" xfId="1168"/>
    <cellStyle name="Comma 2 10 8" xfId="1169"/>
    <cellStyle name="Comma 2 10 9" xfId="1170"/>
    <cellStyle name="Comma 2 100" xfId="1171"/>
    <cellStyle name="Comma 2 101" xfId="1172"/>
    <cellStyle name="Comma 2 102" xfId="1173"/>
    <cellStyle name="Comma 2 103" xfId="1174"/>
    <cellStyle name="Comma 2 104" xfId="1175"/>
    <cellStyle name="Comma 2 105" xfId="1176"/>
    <cellStyle name="Comma 2 106" xfId="1177"/>
    <cellStyle name="Comma 2 107" xfId="1178"/>
    <cellStyle name="Comma 2 107 2" xfId="1179"/>
    <cellStyle name="Comma 2 107 3" xfId="1180"/>
    <cellStyle name="Comma 2 108" xfId="1181"/>
    <cellStyle name="Comma 2 109" xfId="1182"/>
    <cellStyle name="Comma 2 11" xfId="1183"/>
    <cellStyle name="Comma 2 11 2" xfId="1184"/>
    <cellStyle name="Comma 2 11 2 2" xfId="1185"/>
    <cellStyle name="Comma 2 11 2 3" xfId="1186"/>
    <cellStyle name="Comma 2 11 2 3 2" xfId="1187"/>
    <cellStyle name="Comma 2 11 2 3 2 2" xfId="1188"/>
    <cellStyle name="Comma 2 11 2 3 2 3" xfId="1189"/>
    <cellStyle name="Comma 2 11 2 3 2 4" xfId="1190"/>
    <cellStyle name="Comma 2 11 2 3 3" xfId="1191"/>
    <cellStyle name="Comma 2 11 2 3 4" xfId="1192"/>
    <cellStyle name="Comma 2 11 2 3 5" xfId="1193"/>
    <cellStyle name="Comma 2 11 2 4" xfId="1194"/>
    <cellStyle name="Comma 2 11 2 5" xfId="1195"/>
    <cellStyle name="Comma 2 11 2 5 2" xfId="1196"/>
    <cellStyle name="Comma 2 11 2 5 3" xfId="1197"/>
    <cellStyle name="Comma 2 11 2 5 4" xfId="1198"/>
    <cellStyle name="Comma 2 11 2 6" xfId="1199"/>
    <cellStyle name="Comma 2 11 2 7" xfId="1200"/>
    <cellStyle name="Comma 2 11 2 8" xfId="1201"/>
    <cellStyle name="Comma 2 11 3" xfId="1202"/>
    <cellStyle name="Comma 2 11 3 2" xfId="1203"/>
    <cellStyle name="Comma 2 11 3 2 2" xfId="1204"/>
    <cellStyle name="Comma 2 11 3 2 2 2" xfId="1205"/>
    <cellStyle name="Comma 2 11 3 2 2 3" xfId="1206"/>
    <cellStyle name="Comma 2 11 3 2 2 4" xfId="1207"/>
    <cellStyle name="Comma 2 11 3 2 3" xfId="1208"/>
    <cellStyle name="Comma 2 11 3 2 4" xfId="1209"/>
    <cellStyle name="Comma 2 11 3 2 5" xfId="1210"/>
    <cellStyle name="Comma 2 11 3 3" xfId="1211"/>
    <cellStyle name="Comma 2 11 3 3 2" xfId="1212"/>
    <cellStyle name="Comma 2 11 3 3 3" xfId="1213"/>
    <cellStyle name="Comma 2 11 3 3 4" xfId="1214"/>
    <cellStyle name="Comma 2 11 3 4" xfId="1215"/>
    <cellStyle name="Comma 2 11 3 5" xfId="1216"/>
    <cellStyle name="Comma 2 11 3 6" xfId="1217"/>
    <cellStyle name="Comma 2 11 4" xfId="1218"/>
    <cellStyle name="Comma 2 11 5" xfId="1219"/>
    <cellStyle name="Comma 2 11 5 2" xfId="1220"/>
    <cellStyle name="Comma 2 11 5 2 2" xfId="1221"/>
    <cellStyle name="Comma 2 11 5 2 3" xfId="1222"/>
    <cellStyle name="Comma 2 11 5 2 4" xfId="1223"/>
    <cellStyle name="Comma 2 11 5 3" xfId="1224"/>
    <cellStyle name="Comma 2 11 5 4" xfId="1225"/>
    <cellStyle name="Comma 2 11 5 5" xfId="1226"/>
    <cellStyle name="Comma 2 11 6" xfId="1227"/>
    <cellStyle name="Comma 2 11 6 2" xfId="1228"/>
    <cellStyle name="Comma 2 11 6 3" xfId="1229"/>
    <cellStyle name="Comma 2 11 6 4" xfId="1230"/>
    <cellStyle name="Comma 2 11 7" xfId="1231"/>
    <cellStyle name="Comma 2 11 8" xfId="1232"/>
    <cellStyle name="Comma 2 11 9" xfId="1233"/>
    <cellStyle name="Comma 2 110" xfId="1234"/>
    <cellStyle name="Comma 2 12" xfId="1235"/>
    <cellStyle name="Comma 2 12 2" xfId="1236"/>
    <cellStyle name="Comma 2 12 2 2" xfId="1237"/>
    <cellStyle name="Comma 2 12 2 3" xfId="1238"/>
    <cellStyle name="Comma 2 12 2 3 2" xfId="1239"/>
    <cellStyle name="Comma 2 12 2 3 2 2" xfId="1240"/>
    <cellStyle name="Comma 2 12 2 3 2 3" xfId="1241"/>
    <cellStyle name="Comma 2 12 2 3 2 4" xfId="1242"/>
    <cellStyle name="Comma 2 12 2 3 3" xfId="1243"/>
    <cellStyle name="Comma 2 12 2 3 4" xfId="1244"/>
    <cellStyle name="Comma 2 12 2 3 5" xfId="1245"/>
    <cellStyle name="Comma 2 12 2 4" xfId="1246"/>
    <cellStyle name="Comma 2 12 2 5" xfId="1247"/>
    <cellStyle name="Comma 2 12 2 5 2" xfId="1248"/>
    <cellStyle name="Comma 2 12 2 5 3" xfId="1249"/>
    <cellStyle name="Comma 2 12 2 5 4" xfId="1250"/>
    <cellStyle name="Comma 2 12 2 6" xfId="1251"/>
    <cellStyle name="Comma 2 12 2 7" xfId="1252"/>
    <cellStyle name="Comma 2 12 2 8" xfId="1253"/>
    <cellStyle name="Comma 2 12 3" xfId="1254"/>
    <cellStyle name="Comma 2 12 3 2" xfId="1255"/>
    <cellStyle name="Comma 2 12 3 3" xfId="1256"/>
    <cellStyle name="Comma 2 12 3 3 2" xfId="1257"/>
    <cellStyle name="Comma 2 12 3 3 2 2" xfId="1258"/>
    <cellStyle name="Comma 2 12 3 3 2 3" xfId="1259"/>
    <cellStyle name="Comma 2 12 3 3 2 4" xfId="1260"/>
    <cellStyle name="Comma 2 12 3 3 3" xfId="1261"/>
    <cellStyle name="Comma 2 12 3 3 4" xfId="1262"/>
    <cellStyle name="Comma 2 12 3 3 5" xfId="1263"/>
    <cellStyle name="Comma 2 12 3 4" xfId="1264"/>
    <cellStyle name="Comma 2 12 3 4 2" xfId="1265"/>
    <cellStyle name="Comma 2 12 3 4 3" xfId="1266"/>
    <cellStyle name="Comma 2 12 3 4 4" xfId="1267"/>
    <cellStyle name="Comma 2 12 3 5" xfId="1268"/>
    <cellStyle name="Comma 2 12 3 6" xfId="1269"/>
    <cellStyle name="Comma 2 12 3 7" xfId="1270"/>
    <cellStyle name="Comma 2 12 4" xfId="1271"/>
    <cellStyle name="Comma 2 12 5" xfId="1272"/>
    <cellStyle name="Comma 2 12 5 2" xfId="1273"/>
    <cellStyle name="Comma 2 12 5 2 2" xfId="1274"/>
    <cellStyle name="Comma 2 12 5 2 3" xfId="1275"/>
    <cellStyle name="Comma 2 12 5 2 4" xfId="1276"/>
    <cellStyle name="Comma 2 12 5 3" xfId="1277"/>
    <cellStyle name="Comma 2 12 5 4" xfId="1278"/>
    <cellStyle name="Comma 2 12 5 5" xfId="1279"/>
    <cellStyle name="Comma 2 12 6" xfId="1280"/>
    <cellStyle name="Comma 2 12 6 2" xfId="1281"/>
    <cellStyle name="Comma 2 12 6 3" xfId="1282"/>
    <cellStyle name="Comma 2 12 6 4" xfId="1283"/>
    <cellStyle name="Comma 2 12 7" xfId="1284"/>
    <cellStyle name="Comma 2 12 8" xfId="1285"/>
    <cellStyle name="Comma 2 12 9" xfId="1286"/>
    <cellStyle name="Comma 2 13" xfId="1287"/>
    <cellStyle name="Comma 2 13 10" xfId="1288"/>
    <cellStyle name="Comma 2 13 2" xfId="1289"/>
    <cellStyle name="Comma 2 13 2 2" xfId="1290"/>
    <cellStyle name="Comma 2 13 3" xfId="1291"/>
    <cellStyle name="Comma 2 13 4" xfId="1292"/>
    <cellStyle name="Comma 2 13 5" xfId="1293"/>
    <cellStyle name="Comma 2 13 6" xfId="1294"/>
    <cellStyle name="Comma 2 13 6 2" xfId="1295"/>
    <cellStyle name="Comma 2 13 6 2 2" xfId="1296"/>
    <cellStyle name="Comma 2 13 6 2 3" xfId="1297"/>
    <cellStyle name="Comma 2 13 6 2 4" xfId="1298"/>
    <cellStyle name="Comma 2 13 6 3" xfId="1299"/>
    <cellStyle name="Comma 2 13 6 4" xfId="1300"/>
    <cellStyle name="Comma 2 13 6 5" xfId="1301"/>
    <cellStyle name="Comma 2 13 7" xfId="1302"/>
    <cellStyle name="Comma 2 13 7 2" xfId="1303"/>
    <cellStyle name="Comma 2 13 7 3" xfId="1304"/>
    <cellStyle name="Comma 2 13 7 4" xfId="1305"/>
    <cellStyle name="Comma 2 13 8" xfId="1306"/>
    <cellStyle name="Comma 2 13 9" xfId="1307"/>
    <cellStyle name="Comma 2 14" xfId="1308"/>
    <cellStyle name="Comma 2 14 2" xfId="1309"/>
    <cellStyle name="Comma 2 14 2 2" xfId="1310"/>
    <cellStyle name="Comma 2 14 3" xfId="1311"/>
    <cellStyle name="Comma 2 14 3 2" xfId="1312"/>
    <cellStyle name="Comma 2 14 4" xfId="1313"/>
    <cellStyle name="Comma 2 14 5" xfId="1314"/>
    <cellStyle name="Comma 2 14 5 2" xfId="1315"/>
    <cellStyle name="Comma 2 14 5 2 2" xfId="1316"/>
    <cellStyle name="Comma 2 14 5 2 3" xfId="1317"/>
    <cellStyle name="Comma 2 14 5 2 4" xfId="1318"/>
    <cellStyle name="Comma 2 14 5 3" xfId="1319"/>
    <cellStyle name="Comma 2 14 5 4" xfId="1320"/>
    <cellStyle name="Comma 2 14 5 5" xfId="1321"/>
    <cellStyle name="Comma 2 14 6" xfId="1322"/>
    <cellStyle name="Comma 2 14 6 2" xfId="1323"/>
    <cellStyle name="Comma 2 14 6 3" xfId="1324"/>
    <cellStyle name="Comma 2 14 6 4" xfId="1325"/>
    <cellStyle name="Comma 2 14 7" xfId="1326"/>
    <cellStyle name="Comma 2 14 8" xfId="1327"/>
    <cellStyle name="Comma 2 14 9" xfId="1328"/>
    <cellStyle name="Comma 2 15" xfId="1329"/>
    <cellStyle name="Comma 2 15 2" xfId="1330"/>
    <cellStyle name="Comma 2 15 3" xfId="1331"/>
    <cellStyle name="Comma 2 15 3 2" xfId="1332"/>
    <cellStyle name="Comma 2 15 3 3" xfId="1333"/>
    <cellStyle name="Comma 2 15 3 4" xfId="1334"/>
    <cellStyle name="Comma 2 16" xfId="1335"/>
    <cellStyle name="Comma 2 16 2" xfId="1336"/>
    <cellStyle name="Comma 2 16 2 2" xfId="1337"/>
    <cellStyle name="Comma 2 17" xfId="1338"/>
    <cellStyle name="Comma 2 17 2" xfId="1339"/>
    <cellStyle name="Comma 2 17 3" xfId="1340"/>
    <cellStyle name="Comma 2 17 3 2" xfId="1341"/>
    <cellStyle name="Comma 2 17 3 3" xfId="1342"/>
    <cellStyle name="Comma 2 17 3 4" xfId="1343"/>
    <cellStyle name="Comma 2 18" xfId="1344"/>
    <cellStyle name="Comma 2 18 2" xfId="1345"/>
    <cellStyle name="Comma 2 18 3" xfId="1346"/>
    <cellStyle name="Comma 2 18 3 2" xfId="1347"/>
    <cellStyle name="Comma 2 18 3 3" xfId="1348"/>
    <cellStyle name="Comma 2 18 3 4" xfId="1349"/>
    <cellStyle name="Comma 2 19" xfId="1350"/>
    <cellStyle name="Comma 2 19 2" xfId="1351"/>
    <cellStyle name="Comma 2 19 3" xfId="1352"/>
    <cellStyle name="Comma 2 19 3 2" xfId="1353"/>
    <cellStyle name="Comma 2 19 3 3" xfId="1354"/>
    <cellStyle name="Comma 2 19 3 4" xfId="1355"/>
    <cellStyle name="Comma 2 2" xfId="1356"/>
    <cellStyle name="Comma 2 2 10" xfId="1357"/>
    <cellStyle name="Comma 2 2 10 2" xfId="1358"/>
    <cellStyle name="Comma 2 2 10 3" xfId="1359"/>
    <cellStyle name="Comma 2 2 10 3 2" xfId="1360"/>
    <cellStyle name="Comma 2 2 10 3 2 2" xfId="1361"/>
    <cellStyle name="Comma 2 2 10 3 2 3" xfId="1362"/>
    <cellStyle name="Comma 2 2 10 3 2 4" xfId="1363"/>
    <cellStyle name="Comma 2 2 10 3 3" xfId="1364"/>
    <cellStyle name="Comma 2 2 10 3 4" xfId="1365"/>
    <cellStyle name="Comma 2 2 10 3 5" xfId="1366"/>
    <cellStyle name="Comma 2 2 10 4" xfId="1367"/>
    <cellStyle name="Comma 2 2 10 4 2" xfId="1368"/>
    <cellStyle name="Comma 2 2 10 4 3" xfId="1369"/>
    <cellStyle name="Comma 2 2 10 4 4" xfId="1370"/>
    <cellStyle name="Comma 2 2 10 5" xfId="1371"/>
    <cellStyle name="Comma 2 2 10 5 2" xfId="1372"/>
    <cellStyle name="Comma 2 2 10 5 3" xfId="1373"/>
    <cellStyle name="Comma 2 2 10 5 4" xfId="1374"/>
    <cellStyle name="Comma 2 2 10 6" xfId="1375"/>
    <cellStyle name="Comma 2 2 10 7" xfId="1376"/>
    <cellStyle name="Comma 2 2 10 8" xfId="1377"/>
    <cellStyle name="Comma 2 2 11" xfId="1378"/>
    <cellStyle name="Comma 2 2 11 2" xfId="1379"/>
    <cellStyle name="Comma 2 2 11 3" xfId="1380"/>
    <cellStyle name="Comma 2 2 11 3 2" xfId="1381"/>
    <cellStyle name="Comma 2 2 11 3 2 2" xfId="1382"/>
    <cellStyle name="Comma 2 2 11 3 2 3" xfId="1383"/>
    <cellStyle name="Comma 2 2 11 3 2 4" xfId="1384"/>
    <cellStyle name="Comma 2 2 11 3 3" xfId="1385"/>
    <cellStyle name="Comma 2 2 11 3 4" xfId="1386"/>
    <cellStyle name="Comma 2 2 11 3 5" xfId="1387"/>
    <cellStyle name="Comma 2 2 11 4" xfId="1388"/>
    <cellStyle name="Comma 2 2 11 4 2" xfId="1389"/>
    <cellStyle name="Comma 2 2 11 4 3" xfId="1390"/>
    <cellStyle name="Comma 2 2 11 4 4" xfId="1391"/>
    <cellStyle name="Comma 2 2 11 5" xfId="1392"/>
    <cellStyle name="Comma 2 2 11 5 2" xfId="1393"/>
    <cellStyle name="Comma 2 2 11 5 3" xfId="1394"/>
    <cellStyle name="Comma 2 2 11 5 4" xfId="1395"/>
    <cellStyle name="Comma 2 2 11 6" xfId="1396"/>
    <cellStyle name="Comma 2 2 11 7" xfId="1397"/>
    <cellStyle name="Comma 2 2 11 8" xfId="1398"/>
    <cellStyle name="Comma 2 2 12" xfId="1399"/>
    <cellStyle name="Comma 2 2 12 2" xfId="1400"/>
    <cellStyle name="Comma 2 2 12 2 2" xfId="1401"/>
    <cellStyle name="Comma 2 2 12 2 3" xfId="1402"/>
    <cellStyle name="Comma 2 2 12 2 4" xfId="1403"/>
    <cellStyle name="Comma 2 2 13" xfId="1404"/>
    <cellStyle name="Comma 2 2 13 2" xfId="1405"/>
    <cellStyle name="Comma 2 2 13 2 2" xfId="1406"/>
    <cellStyle name="Comma 2 2 13 2 3" xfId="1407"/>
    <cellStyle name="Comma 2 2 13 2 4" xfId="1408"/>
    <cellStyle name="Comma 2 2 14" xfId="1409"/>
    <cellStyle name="Comma 2 2 14 2" xfId="1410"/>
    <cellStyle name="Comma 2 2 14 2 2" xfId="1411"/>
    <cellStyle name="Comma 2 2 14 2 3" xfId="1412"/>
    <cellStyle name="Comma 2 2 14 2 4" xfId="1413"/>
    <cellStyle name="Comma 2 2 15" xfId="1414"/>
    <cellStyle name="Comma 2 2 15 2" xfId="1415"/>
    <cellStyle name="Comma 2 2 15 2 2" xfId="1416"/>
    <cellStyle name="Comma 2 2 15 2 3" xfId="1417"/>
    <cellStyle name="Comma 2 2 15 2 4" xfId="1418"/>
    <cellStyle name="Comma 2 2 16" xfId="1419"/>
    <cellStyle name="Comma 2 2 16 2" xfId="1420"/>
    <cellStyle name="Comma 2 2 16 2 2" xfId="1421"/>
    <cellStyle name="Comma 2 2 16 2 3" xfId="1422"/>
    <cellStyle name="Comma 2 2 16 2 4" xfId="1423"/>
    <cellStyle name="Comma 2 2 17" xfId="1424"/>
    <cellStyle name="Comma 2 2 17 2" xfId="1425"/>
    <cellStyle name="Comma 2 2 17 2 2" xfId="1426"/>
    <cellStyle name="Comma 2 2 17 2 3" xfId="1427"/>
    <cellStyle name="Comma 2 2 17 2 4" xfId="1428"/>
    <cellStyle name="Comma 2 2 18" xfId="1429"/>
    <cellStyle name="Comma 2 2 18 2" xfId="1430"/>
    <cellStyle name="Comma 2 2 18 3" xfId="1431"/>
    <cellStyle name="Comma 2 2 18 3 2" xfId="1432"/>
    <cellStyle name="Comma 2 2 18 3 3" xfId="1433"/>
    <cellStyle name="Comma 2 2 18 3 4" xfId="1434"/>
    <cellStyle name="Comma 2 2 18 4" xfId="1435"/>
    <cellStyle name="Comma 2 2 18 5" xfId="1436"/>
    <cellStyle name="Comma 2 2 18 6" xfId="1437"/>
    <cellStyle name="Comma 2 2 19" xfId="1438"/>
    <cellStyle name="Comma 2 2 2" xfId="1439"/>
    <cellStyle name="Comma 2 2 2 10" xfId="1440"/>
    <cellStyle name="Comma 2 2 2 10 2" xfId="1441"/>
    <cellStyle name="Comma 2 2 2 10 3" xfId="1442"/>
    <cellStyle name="Comma 2 2 2 10 3 2" xfId="1443"/>
    <cellStyle name="Comma 2 2 2 10 3 2 2" xfId="1444"/>
    <cellStyle name="Comma 2 2 2 10 3 2 3" xfId="1445"/>
    <cellStyle name="Comma 2 2 2 10 3 2 4" xfId="1446"/>
    <cellStyle name="Comma 2 2 2 10 3 3" xfId="1447"/>
    <cellStyle name="Comma 2 2 2 10 3 4" xfId="1448"/>
    <cellStyle name="Comma 2 2 2 10 3 5" xfId="1449"/>
    <cellStyle name="Comma 2 2 2 10 4" xfId="1450"/>
    <cellStyle name="Comma 2 2 2 10 4 2" xfId="1451"/>
    <cellStyle name="Comma 2 2 2 10 4 3" xfId="1452"/>
    <cellStyle name="Comma 2 2 2 10 4 4" xfId="1453"/>
    <cellStyle name="Comma 2 2 2 10 5" xfId="1454"/>
    <cellStyle name="Comma 2 2 2 10 6" xfId="1455"/>
    <cellStyle name="Comma 2 2 2 10 7" xfId="1456"/>
    <cellStyle name="Comma 2 2 2 11" xfId="1457"/>
    <cellStyle name="Comma 2 2 2 12" xfId="1458"/>
    <cellStyle name="Comma 2 2 2 13" xfId="1459"/>
    <cellStyle name="Comma 2 2 2 14" xfId="1460"/>
    <cellStyle name="Comma 2 2 2 15" xfId="1461"/>
    <cellStyle name="Comma 2 2 2 15 2" xfId="1462"/>
    <cellStyle name="Comma 2 2 2 16" xfId="1463"/>
    <cellStyle name="Comma 2 2 2 16 2" xfId="1464"/>
    <cellStyle name="Comma 2 2 2 17" xfId="1465"/>
    <cellStyle name="Comma 2 2 2 17 2" xfId="1466"/>
    <cellStyle name="Comma 2 2 2 18" xfId="1467"/>
    <cellStyle name="Comma 2 2 2 18 2" xfId="1468"/>
    <cellStyle name="Comma 2 2 2 18 3" xfId="1469"/>
    <cellStyle name="Comma 2 2 2 18 3 2" xfId="1470"/>
    <cellStyle name="Comma 2 2 2 18 3 3" xfId="1471"/>
    <cellStyle name="Comma 2 2 2 18 3 4" xfId="1472"/>
    <cellStyle name="Comma 2 2 2 18 4" xfId="1473"/>
    <cellStyle name="Comma 2 2 2 18 5" xfId="1474"/>
    <cellStyle name="Comma 2 2 2 18 6" xfId="1475"/>
    <cellStyle name="Comma 2 2 2 19" xfId="1476"/>
    <cellStyle name="Comma 2 2 2 19 2" xfId="1477"/>
    <cellStyle name="Comma 2 2 2 19 3" xfId="1478"/>
    <cellStyle name="Comma 2 2 2 19 4" xfId="1479"/>
    <cellStyle name="Comma 2 2 2 2" xfId="1480"/>
    <cellStyle name="Comma 2 2 2 2 10" xfId="1481"/>
    <cellStyle name="Comma 2 2 2 2 10 2" xfId="1482"/>
    <cellStyle name="Comma 2 2 2 2 10 2 2" xfId="1483"/>
    <cellStyle name="Comma 2 2 2 2 10 2 3" xfId="1484"/>
    <cellStyle name="Comma 2 2 2 2 10 2 4" xfId="1485"/>
    <cellStyle name="Comma 2 2 2 2 11" xfId="1486"/>
    <cellStyle name="Comma 2 2 2 2 11 2" xfId="1487"/>
    <cellStyle name="Comma 2 2 2 2 11 2 2" xfId="1488"/>
    <cellStyle name="Comma 2 2 2 2 11 2 3" xfId="1489"/>
    <cellStyle name="Comma 2 2 2 2 11 2 4" xfId="1490"/>
    <cellStyle name="Comma 2 2 2 2 12" xfId="1491"/>
    <cellStyle name="Comma 2 2 2 2 12 2" xfId="1492"/>
    <cellStyle name="Comma 2 2 2 2 12 2 2" xfId="1493"/>
    <cellStyle name="Comma 2 2 2 2 12 2 3" xfId="1494"/>
    <cellStyle name="Comma 2 2 2 2 12 2 4" xfId="1495"/>
    <cellStyle name="Comma 2 2 2 2 13" xfId="1496"/>
    <cellStyle name="Comma 2 2 2 2 13 2" xfId="1497"/>
    <cellStyle name="Comma 2 2 2 2 13 2 2" xfId="1498"/>
    <cellStyle name="Comma 2 2 2 2 13 2 3" xfId="1499"/>
    <cellStyle name="Comma 2 2 2 2 13 2 4" xfId="1500"/>
    <cellStyle name="Comma 2 2 2 2 14" xfId="1501"/>
    <cellStyle name="Comma 2 2 2 2 14 2" xfId="1502"/>
    <cellStyle name="Comma 2 2 2 2 14 2 2" xfId="1503"/>
    <cellStyle name="Comma 2 2 2 2 14 2 3" xfId="1504"/>
    <cellStyle name="Comma 2 2 2 2 14 2 4" xfId="1505"/>
    <cellStyle name="Comma 2 2 2 2 15" xfId="1506"/>
    <cellStyle name="Comma 2 2 2 2 15 2" xfId="1507"/>
    <cellStyle name="Comma 2 2 2 2 15 2 2" xfId="1508"/>
    <cellStyle name="Comma 2 2 2 2 15 2 3" xfId="1509"/>
    <cellStyle name="Comma 2 2 2 2 15 2 4" xfId="1510"/>
    <cellStyle name="Comma 2 2 2 2 15 3" xfId="1511"/>
    <cellStyle name="Comma 2 2 2 2 15 3 2" xfId="1512"/>
    <cellStyle name="Comma 2 2 2 2 15 3 3" xfId="1513"/>
    <cellStyle name="Comma 2 2 2 2 15 3 4" xfId="1514"/>
    <cellStyle name="Comma 2 2 2 2 15 4" xfId="1515"/>
    <cellStyle name="Comma 2 2 2 2 15 5" xfId="1516"/>
    <cellStyle name="Comma 2 2 2 2 15 6" xfId="1517"/>
    <cellStyle name="Comma 2 2 2 2 16" xfId="1518"/>
    <cellStyle name="Comma 2 2 2 2 17" xfId="1519"/>
    <cellStyle name="Comma 2 2 2 2 17 2" xfId="1520"/>
    <cellStyle name="Comma 2 2 2 2 17 3" xfId="1521"/>
    <cellStyle name="Comma 2 2 2 2 17 4" xfId="1522"/>
    <cellStyle name="Comma 2 2 2 2 18" xfId="1523"/>
    <cellStyle name="Comma 2 2 2 2 19" xfId="1524"/>
    <cellStyle name="Comma 2 2 2 2 2" xfId="1525"/>
    <cellStyle name="Comma 2 2 2 2 2 10" xfId="1526"/>
    <cellStyle name="Comma 2 2 2 2 2 11" xfId="1527"/>
    <cellStyle name="Comma 2 2 2 2 2 12" xfId="1528"/>
    <cellStyle name="Comma 2 2 2 2 2 13" xfId="1529"/>
    <cellStyle name="Comma 2 2 2 2 2 13 2" xfId="1530"/>
    <cellStyle name="Comma 2 2 2 2 2 14" xfId="1531"/>
    <cellStyle name="Comma 2 2 2 2 2 14 2" xfId="1532"/>
    <cellStyle name="Comma 2 2 2 2 2 15" xfId="1533"/>
    <cellStyle name="Comma 2 2 2 2 2 15 2" xfId="1534"/>
    <cellStyle name="Comma 2 2 2 2 2 15 3" xfId="1535"/>
    <cellStyle name="Comma 2 2 2 2 2 15 3 2" xfId="1536"/>
    <cellStyle name="Comma 2 2 2 2 2 15 3 3" xfId="1537"/>
    <cellStyle name="Comma 2 2 2 2 2 15 3 4" xfId="1538"/>
    <cellStyle name="Comma 2 2 2 2 2 15 4" xfId="1539"/>
    <cellStyle name="Comma 2 2 2 2 2 15 5" xfId="1540"/>
    <cellStyle name="Comma 2 2 2 2 2 15 6" xfId="1541"/>
    <cellStyle name="Comma 2 2 2 2 2 16" xfId="1542"/>
    <cellStyle name="Comma 2 2 2 2 2 16 2" xfId="1543"/>
    <cellStyle name="Comma 2 2 2 2 2 16 3" xfId="1544"/>
    <cellStyle name="Comma 2 2 2 2 2 16 4" xfId="1545"/>
    <cellStyle name="Comma 2 2 2 2 2 17" xfId="1546"/>
    <cellStyle name="Comma 2 2 2 2 2 17 2" xfId="1547"/>
    <cellStyle name="Comma 2 2 2 2 2 17 3" xfId="1548"/>
    <cellStyle name="Comma 2 2 2 2 2 17 4" xfId="1549"/>
    <cellStyle name="Comma 2 2 2 2 2 18" xfId="1550"/>
    <cellStyle name="Comma 2 2 2 2 2 19" xfId="1551"/>
    <cellStyle name="Comma 2 2 2 2 2 2" xfId="1552"/>
    <cellStyle name="Comma 2 2 2 2 2 2 2" xfId="1553"/>
    <cellStyle name="Comma 2 2 2 2 2 2 2 2" xfId="1554"/>
    <cellStyle name="Comma 2 2 2 2 2 2 2 3" xfId="1555"/>
    <cellStyle name="Comma 2 2 2 2 2 2 2 4" xfId="1556"/>
    <cellStyle name="Comma 2 2 2 2 2 2 2 5" xfId="1557"/>
    <cellStyle name="Comma 2 2 2 2 2 2 2 5 2" xfId="1558"/>
    <cellStyle name="Comma 2 2 2 2 2 2 2 5 3" xfId="1559"/>
    <cellStyle name="Comma 2 2 2 2 2 2 2 5 4" xfId="1560"/>
    <cellStyle name="Comma 2 2 2 2 2 2 3" xfId="1561"/>
    <cellStyle name="Comma 2 2 2 2 2 2 3 2" xfId="1562"/>
    <cellStyle name="Comma 2 2 2 2 2 2 3 2 2" xfId="1563"/>
    <cellStyle name="Comma 2 2 2 2 2 2 3 2 3" xfId="1564"/>
    <cellStyle name="Comma 2 2 2 2 2 2 3 2 4" xfId="1565"/>
    <cellStyle name="Comma 2 2 2 2 2 2 4" xfId="1566"/>
    <cellStyle name="Comma 2 2 2 2 2 2 4 2" xfId="1567"/>
    <cellStyle name="Comma 2 2 2 2 2 2 4 2 2" xfId="1568"/>
    <cellStyle name="Comma 2 2 2 2 2 2 4 2 3" xfId="1569"/>
    <cellStyle name="Comma 2 2 2 2 2 2 4 2 4" xfId="1570"/>
    <cellStyle name="Comma 2 2 2 2 2 2 5" xfId="1571"/>
    <cellStyle name="Comma 2 2 2 2 2 20" xfId="1572"/>
    <cellStyle name="Comma 2 2 2 2 2 3" xfId="1573"/>
    <cellStyle name="Comma 2 2 2 2 2 3 2" xfId="1574"/>
    <cellStyle name="Comma 2 2 2 2 2 3 2 2" xfId="1575"/>
    <cellStyle name="Comma 2 2 2 2 2 3 2 2 2" xfId="1576"/>
    <cellStyle name="Comma 2 2 2 2 2 3 2 2 2 2" xfId="1577"/>
    <cellStyle name="Comma 2 2 2 2 2 3 2 2 2 3" xfId="1578"/>
    <cellStyle name="Comma 2 2 2 2 2 3 2 2 2 4" xfId="1579"/>
    <cellStyle name="Comma 2 2 2 2 2 3 2 2 3" xfId="1580"/>
    <cellStyle name="Comma 2 2 2 2 2 3 2 2 4" xfId="1581"/>
    <cellStyle name="Comma 2 2 2 2 2 3 2 2 5" xfId="1582"/>
    <cellStyle name="Comma 2 2 2 2 2 3 2 3" xfId="1583"/>
    <cellStyle name="Comma 2 2 2 2 2 3 2 3 2" xfId="1584"/>
    <cellStyle name="Comma 2 2 2 2 2 3 2 3 3" xfId="1585"/>
    <cellStyle name="Comma 2 2 2 2 2 3 2 3 4" xfId="1586"/>
    <cellStyle name="Comma 2 2 2 2 2 3 2 4" xfId="1587"/>
    <cellStyle name="Comma 2 2 2 2 2 3 2 5" xfId="1588"/>
    <cellStyle name="Comma 2 2 2 2 2 3 2 6" xfId="1589"/>
    <cellStyle name="Comma 2 2 2 2 2 3 3" xfId="1590"/>
    <cellStyle name="Comma 2 2 2 2 2 3 3 2" xfId="1591"/>
    <cellStyle name="Comma 2 2 2 2 2 3 3 2 2" xfId="1592"/>
    <cellStyle name="Comma 2 2 2 2 2 3 3 2 2 2" xfId="1593"/>
    <cellStyle name="Comma 2 2 2 2 2 3 3 2 2 3" xfId="1594"/>
    <cellStyle name="Comma 2 2 2 2 2 3 3 2 2 4" xfId="1595"/>
    <cellStyle name="Comma 2 2 2 2 2 3 3 2 3" xfId="1596"/>
    <cellStyle name="Comma 2 2 2 2 2 3 3 2 4" xfId="1597"/>
    <cellStyle name="Comma 2 2 2 2 2 3 3 2 5" xfId="1598"/>
    <cellStyle name="Comma 2 2 2 2 2 3 3 3" xfId="1599"/>
    <cellStyle name="Comma 2 2 2 2 2 3 3 3 2" xfId="1600"/>
    <cellStyle name="Comma 2 2 2 2 2 3 3 3 3" xfId="1601"/>
    <cellStyle name="Comma 2 2 2 2 2 3 3 3 4" xfId="1602"/>
    <cellStyle name="Comma 2 2 2 2 2 3 3 4" xfId="1603"/>
    <cellStyle name="Comma 2 2 2 2 2 3 3 5" xfId="1604"/>
    <cellStyle name="Comma 2 2 2 2 2 3 3 6" xfId="1605"/>
    <cellStyle name="Comma 2 2 2 2 2 3 4" xfId="1606"/>
    <cellStyle name="Comma 2 2 2 2 2 3 5" xfId="1607"/>
    <cellStyle name="Comma 2 2 2 2 2 3 5 2" xfId="1608"/>
    <cellStyle name="Comma 2 2 2 2 2 3 5 2 2" xfId="1609"/>
    <cellStyle name="Comma 2 2 2 2 2 3 5 2 3" xfId="1610"/>
    <cellStyle name="Comma 2 2 2 2 2 3 5 2 4" xfId="1611"/>
    <cellStyle name="Comma 2 2 2 2 2 3 5 3" xfId="1612"/>
    <cellStyle name="Comma 2 2 2 2 2 3 5 4" xfId="1613"/>
    <cellStyle name="Comma 2 2 2 2 2 3 5 5" xfId="1614"/>
    <cellStyle name="Comma 2 2 2 2 2 3 6" xfId="1615"/>
    <cellStyle name="Comma 2 2 2 2 2 3 6 2" xfId="1616"/>
    <cellStyle name="Comma 2 2 2 2 2 3 6 3" xfId="1617"/>
    <cellStyle name="Comma 2 2 2 2 2 3 6 4" xfId="1618"/>
    <cellStyle name="Comma 2 2 2 2 2 3 7" xfId="1619"/>
    <cellStyle name="Comma 2 2 2 2 2 3 8" xfId="1620"/>
    <cellStyle name="Comma 2 2 2 2 2 3 9" xfId="1621"/>
    <cellStyle name="Comma 2 2 2 2 2 4" xfId="1622"/>
    <cellStyle name="Comma 2 2 2 2 2 4 2" xfId="1623"/>
    <cellStyle name="Comma 2 2 2 2 2 4 3" xfId="1624"/>
    <cellStyle name="Comma 2 2 2 2 2 4 3 2" xfId="1625"/>
    <cellStyle name="Comma 2 2 2 2 2 4 3 2 2" xfId="1626"/>
    <cellStyle name="Comma 2 2 2 2 2 4 3 2 3" xfId="1627"/>
    <cellStyle name="Comma 2 2 2 2 2 4 3 2 4" xfId="1628"/>
    <cellStyle name="Comma 2 2 2 2 2 4 3 3" xfId="1629"/>
    <cellStyle name="Comma 2 2 2 2 2 4 3 4" xfId="1630"/>
    <cellStyle name="Comma 2 2 2 2 2 4 3 5" xfId="1631"/>
    <cellStyle name="Comma 2 2 2 2 2 4 4" xfId="1632"/>
    <cellStyle name="Comma 2 2 2 2 2 4 4 2" xfId="1633"/>
    <cellStyle name="Comma 2 2 2 2 2 4 4 3" xfId="1634"/>
    <cellStyle name="Comma 2 2 2 2 2 4 4 4" xfId="1635"/>
    <cellStyle name="Comma 2 2 2 2 2 4 5" xfId="1636"/>
    <cellStyle name="Comma 2 2 2 2 2 4 6" xfId="1637"/>
    <cellStyle name="Comma 2 2 2 2 2 4 7" xfId="1638"/>
    <cellStyle name="Comma 2 2 2 2 2 5" xfId="1639"/>
    <cellStyle name="Comma 2 2 2 2 2 5 2" xfId="1640"/>
    <cellStyle name="Comma 2 2 2 2 2 5 3" xfId="1641"/>
    <cellStyle name="Comma 2 2 2 2 2 5 3 2" xfId="1642"/>
    <cellStyle name="Comma 2 2 2 2 2 5 3 2 2" xfId="1643"/>
    <cellStyle name="Comma 2 2 2 2 2 5 3 2 3" xfId="1644"/>
    <cellStyle name="Comma 2 2 2 2 2 5 3 2 4" xfId="1645"/>
    <cellStyle name="Comma 2 2 2 2 2 5 3 3" xfId="1646"/>
    <cellStyle name="Comma 2 2 2 2 2 5 3 4" xfId="1647"/>
    <cellStyle name="Comma 2 2 2 2 2 5 3 5" xfId="1648"/>
    <cellStyle name="Comma 2 2 2 2 2 5 4" xfId="1649"/>
    <cellStyle name="Comma 2 2 2 2 2 5 4 2" xfId="1650"/>
    <cellStyle name="Comma 2 2 2 2 2 5 4 3" xfId="1651"/>
    <cellStyle name="Comma 2 2 2 2 2 5 4 4" xfId="1652"/>
    <cellStyle name="Comma 2 2 2 2 2 5 5" xfId="1653"/>
    <cellStyle name="Comma 2 2 2 2 2 5 6" xfId="1654"/>
    <cellStyle name="Comma 2 2 2 2 2 5 7" xfId="1655"/>
    <cellStyle name="Comma 2 2 2 2 2 6" xfId="1656"/>
    <cellStyle name="Comma 2 2 2 2 2 7" xfId="1657"/>
    <cellStyle name="Comma 2 2 2 2 2 8" xfId="1658"/>
    <cellStyle name="Comma 2 2 2 2 2 9" xfId="1659"/>
    <cellStyle name="Comma 2 2 2 2 20" xfId="1660"/>
    <cellStyle name="Comma 2 2 2 2 3" xfId="1661"/>
    <cellStyle name="Comma 2 2 2 2 3 10" xfId="1662"/>
    <cellStyle name="Comma 2 2 2 2 3 11" xfId="1663"/>
    <cellStyle name="Comma 2 2 2 2 3 2" xfId="1664"/>
    <cellStyle name="Comma 2 2 2 2 3 2 2" xfId="1665"/>
    <cellStyle name="Comma 2 2 2 2 3 2 2 2" xfId="1666"/>
    <cellStyle name="Comma 2 2 2 2 3 2 2 2 2" xfId="1667"/>
    <cellStyle name="Comma 2 2 2 2 3 2 2 2 2 2" xfId="1668"/>
    <cellStyle name="Comma 2 2 2 2 3 2 2 2 2 3" xfId="1669"/>
    <cellStyle name="Comma 2 2 2 2 3 2 2 2 2 4" xfId="1670"/>
    <cellStyle name="Comma 2 2 2 2 3 2 2 2 3" xfId="1671"/>
    <cellStyle name="Comma 2 2 2 2 3 2 2 2 4" xfId="1672"/>
    <cellStyle name="Comma 2 2 2 2 3 2 2 2 5" xfId="1673"/>
    <cellStyle name="Comma 2 2 2 2 3 2 2 3" xfId="1674"/>
    <cellStyle name="Comma 2 2 2 2 3 2 2 3 2" xfId="1675"/>
    <cellStyle name="Comma 2 2 2 2 3 2 2 3 3" xfId="1676"/>
    <cellStyle name="Comma 2 2 2 2 3 2 2 3 4" xfId="1677"/>
    <cellStyle name="Comma 2 2 2 2 3 2 2 4" xfId="1678"/>
    <cellStyle name="Comma 2 2 2 2 3 2 2 4 2" xfId="1679"/>
    <cellStyle name="Comma 2 2 2 2 3 2 2 4 3" xfId="1680"/>
    <cellStyle name="Comma 2 2 2 2 3 2 2 4 4" xfId="1681"/>
    <cellStyle name="Comma 2 2 2 2 3 2 2 5" xfId="1682"/>
    <cellStyle name="Comma 2 2 2 2 3 2 2 6" xfId="1683"/>
    <cellStyle name="Comma 2 2 2 2 3 2 2 7" xfId="1684"/>
    <cellStyle name="Comma 2 2 2 2 3 2 3" xfId="1685"/>
    <cellStyle name="Comma 2 2 2 2 3 2 3 2" xfId="1686"/>
    <cellStyle name="Comma 2 2 2 2 3 2 3 2 2" xfId="1687"/>
    <cellStyle name="Comma 2 2 2 2 3 2 3 2 2 2" xfId="1688"/>
    <cellStyle name="Comma 2 2 2 2 3 2 3 2 2 3" xfId="1689"/>
    <cellStyle name="Comma 2 2 2 2 3 2 3 2 2 4" xfId="1690"/>
    <cellStyle name="Comma 2 2 2 2 3 2 3 2 3" xfId="1691"/>
    <cellStyle name="Comma 2 2 2 2 3 2 3 2 4" xfId="1692"/>
    <cellStyle name="Comma 2 2 2 2 3 2 3 2 5" xfId="1693"/>
    <cellStyle name="Comma 2 2 2 2 3 2 3 3" xfId="1694"/>
    <cellStyle name="Comma 2 2 2 2 3 2 3 3 2" xfId="1695"/>
    <cellStyle name="Comma 2 2 2 2 3 2 3 3 3" xfId="1696"/>
    <cellStyle name="Comma 2 2 2 2 3 2 3 3 4" xfId="1697"/>
    <cellStyle name="Comma 2 2 2 2 3 2 3 4" xfId="1698"/>
    <cellStyle name="Comma 2 2 2 2 3 2 3 4 2" xfId="1699"/>
    <cellStyle name="Comma 2 2 2 2 3 2 3 4 3" xfId="1700"/>
    <cellStyle name="Comma 2 2 2 2 3 2 3 4 4" xfId="1701"/>
    <cellStyle name="Comma 2 2 2 2 3 2 3 5" xfId="1702"/>
    <cellStyle name="Comma 2 2 2 2 3 2 3 6" xfId="1703"/>
    <cellStyle name="Comma 2 2 2 2 3 2 3 7" xfId="1704"/>
    <cellStyle name="Comma 2 2 2 2 3 2 4" xfId="1705"/>
    <cellStyle name="Comma 2 2 2 2 3 2 4 2" xfId="1706"/>
    <cellStyle name="Comma 2 2 2 2 3 2 4 2 2" xfId="1707"/>
    <cellStyle name="Comma 2 2 2 2 3 2 4 2 3" xfId="1708"/>
    <cellStyle name="Comma 2 2 2 2 3 2 4 2 4" xfId="1709"/>
    <cellStyle name="Comma 2 2 2 2 3 2 4 3" xfId="1710"/>
    <cellStyle name="Comma 2 2 2 2 3 2 4 3 2" xfId="1711"/>
    <cellStyle name="Comma 2 2 2 2 3 2 4 3 3" xfId="1712"/>
    <cellStyle name="Comma 2 2 2 2 3 2 4 3 4" xfId="1713"/>
    <cellStyle name="Comma 2 2 2 2 3 2 4 4" xfId="1714"/>
    <cellStyle name="Comma 2 2 2 2 3 2 4 5" xfId="1715"/>
    <cellStyle name="Comma 2 2 2 2 3 2 4 6" xfId="1716"/>
    <cellStyle name="Comma 2 2 2 2 3 2 5" xfId="1717"/>
    <cellStyle name="Comma 2 2 2 2 3 2 6" xfId="1718"/>
    <cellStyle name="Comma 2 2 2 2 3 2 6 2" xfId="1719"/>
    <cellStyle name="Comma 2 2 2 2 3 2 6 3" xfId="1720"/>
    <cellStyle name="Comma 2 2 2 2 3 2 6 4" xfId="1721"/>
    <cellStyle name="Comma 2 2 2 2 3 2 7" xfId="1722"/>
    <cellStyle name="Comma 2 2 2 2 3 2 8" xfId="1723"/>
    <cellStyle name="Comma 2 2 2 2 3 2 9" xfId="1724"/>
    <cellStyle name="Comma 2 2 2 2 3 3" xfId="1725"/>
    <cellStyle name="Comma 2 2 2 2 3 3 2" xfId="1726"/>
    <cellStyle name="Comma 2 2 2 2 3 3 2 2" xfId="1727"/>
    <cellStyle name="Comma 2 2 2 2 3 3 2 2 2" xfId="1728"/>
    <cellStyle name="Comma 2 2 2 2 3 3 2 2 3" xfId="1729"/>
    <cellStyle name="Comma 2 2 2 2 3 3 2 2 4" xfId="1730"/>
    <cellStyle name="Comma 2 2 2 2 3 3 2 3" xfId="1731"/>
    <cellStyle name="Comma 2 2 2 2 3 3 2 4" xfId="1732"/>
    <cellStyle name="Comma 2 2 2 2 3 3 2 5" xfId="1733"/>
    <cellStyle name="Comma 2 2 2 2 3 3 3" xfId="1734"/>
    <cellStyle name="Comma 2 2 2 2 3 3 4" xfId="1735"/>
    <cellStyle name="Comma 2 2 2 2 3 3 4 2" xfId="1736"/>
    <cellStyle name="Comma 2 2 2 2 3 3 4 3" xfId="1737"/>
    <cellStyle name="Comma 2 2 2 2 3 3 4 4" xfId="1738"/>
    <cellStyle name="Comma 2 2 2 2 3 3 5" xfId="1739"/>
    <cellStyle name="Comma 2 2 2 2 3 3 6" xfId="1740"/>
    <cellStyle name="Comma 2 2 2 2 3 3 7" xfId="1741"/>
    <cellStyle name="Comma 2 2 2 2 3 4" xfId="1742"/>
    <cellStyle name="Comma 2 2 2 2 3 4 2" xfId="1743"/>
    <cellStyle name="Comma 2 2 2 2 3 4 2 2" xfId="1744"/>
    <cellStyle name="Comma 2 2 2 2 3 4 2 2 2" xfId="1745"/>
    <cellStyle name="Comma 2 2 2 2 3 4 2 2 3" xfId="1746"/>
    <cellStyle name="Comma 2 2 2 2 3 4 2 2 4" xfId="1747"/>
    <cellStyle name="Comma 2 2 2 2 3 4 2 3" xfId="1748"/>
    <cellStyle name="Comma 2 2 2 2 3 4 2 4" xfId="1749"/>
    <cellStyle name="Comma 2 2 2 2 3 4 2 5" xfId="1750"/>
    <cellStyle name="Comma 2 2 2 2 3 4 3" xfId="1751"/>
    <cellStyle name="Comma 2 2 2 2 3 4 4" xfId="1752"/>
    <cellStyle name="Comma 2 2 2 2 3 4 4 2" xfId="1753"/>
    <cellStyle name="Comma 2 2 2 2 3 4 4 3" xfId="1754"/>
    <cellStyle name="Comma 2 2 2 2 3 4 4 4" xfId="1755"/>
    <cellStyle name="Comma 2 2 2 2 3 4 5" xfId="1756"/>
    <cellStyle name="Comma 2 2 2 2 3 4 6" xfId="1757"/>
    <cellStyle name="Comma 2 2 2 2 3 4 7" xfId="1758"/>
    <cellStyle name="Comma 2 2 2 2 3 5" xfId="1759"/>
    <cellStyle name="Comma 2 2 2 2 3 6" xfId="1760"/>
    <cellStyle name="Comma 2 2 2 2 3 6 2" xfId="1761"/>
    <cellStyle name="Comma 2 2 2 2 3 6 2 2" xfId="1762"/>
    <cellStyle name="Comma 2 2 2 2 3 6 2 3" xfId="1763"/>
    <cellStyle name="Comma 2 2 2 2 3 6 2 4" xfId="1764"/>
    <cellStyle name="Comma 2 2 2 2 3 6 3" xfId="1765"/>
    <cellStyle name="Comma 2 2 2 2 3 6 4" xfId="1766"/>
    <cellStyle name="Comma 2 2 2 2 3 6 5" xfId="1767"/>
    <cellStyle name="Comma 2 2 2 2 3 7" xfId="1768"/>
    <cellStyle name="Comma 2 2 2 2 3 7 2" xfId="1769"/>
    <cellStyle name="Comma 2 2 2 2 3 7 3" xfId="1770"/>
    <cellStyle name="Comma 2 2 2 2 3 7 4" xfId="1771"/>
    <cellStyle name="Comma 2 2 2 2 3 8" xfId="1772"/>
    <cellStyle name="Comma 2 2 2 2 3 8 2" xfId="1773"/>
    <cellStyle name="Comma 2 2 2 2 3 8 3" xfId="1774"/>
    <cellStyle name="Comma 2 2 2 2 3 8 4" xfId="1775"/>
    <cellStyle name="Comma 2 2 2 2 3 9" xfId="1776"/>
    <cellStyle name="Comma 2 2 2 2 4" xfId="1777"/>
    <cellStyle name="Comma 2 2 2 2 4 2" xfId="1778"/>
    <cellStyle name="Comma 2 2 2 2 4 3" xfId="1779"/>
    <cellStyle name="Comma 2 2 2 2 4 3 2" xfId="1780"/>
    <cellStyle name="Comma 2 2 2 2 4 3 3" xfId="1781"/>
    <cellStyle name="Comma 2 2 2 2 4 3 4" xfId="1782"/>
    <cellStyle name="Comma 2 2 2 2 5" xfId="1783"/>
    <cellStyle name="Comma 2 2 2 2 5 10" xfId="1784"/>
    <cellStyle name="Comma 2 2 2 2 5 11" xfId="1785"/>
    <cellStyle name="Comma 2 2 2 2 5 2" xfId="1786"/>
    <cellStyle name="Comma 2 2 2 2 5 2 2" xfId="1787"/>
    <cellStyle name="Comma 2 2 2 2 5 2 2 2" xfId="1788"/>
    <cellStyle name="Comma 2 2 2 2 5 2 2 2 2" xfId="1789"/>
    <cellStyle name="Comma 2 2 2 2 5 2 2 2 2 2" xfId="1790"/>
    <cellStyle name="Comma 2 2 2 2 5 2 2 2 2 3" xfId="1791"/>
    <cellStyle name="Comma 2 2 2 2 5 2 2 2 2 4" xfId="1792"/>
    <cellStyle name="Comma 2 2 2 2 5 2 2 2 3" xfId="1793"/>
    <cellStyle name="Comma 2 2 2 2 5 2 2 2 4" xfId="1794"/>
    <cellStyle name="Comma 2 2 2 2 5 2 2 2 5" xfId="1795"/>
    <cellStyle name="Comma 2 2 2 2 5 2 2 3" xfId="1796"/>
    <cellStyle name="Comma 2 2 2 2 5 2 2 3 2" xfId="1797"/>
    <cellStyle name="Comma 2 2 2 2 5 2 2 3 3" xfId="1798"/>
    <cellStyle name="Comma 2 2 2 2 5 2 2 3 4" xfId="1799"/>
    <cellStyle name="Comma 2 2 2 2 5 2 2 4" xfId="1800"/>
    <cellStyle name="Comma 2 2 2 2 5 2 2 5" xfId="1801"/>
    <cellStyle name="Comma 2 2 2 2 5 2 2 6" xfId="1802"/>
    <cellStyle name="Comma 2 2 2 2 5 2 3" xfId="1803"/>
    <cellStyle name="Comma 2 2 2 2 5 2 3 2" xfId="1804"/>
    <cellStyle name="Comma 2 2 2 2 5 2 3 2 2" xfId="1805"/>
    <cellStyle name="Comma 2 2 2 2 5 2 3 2 2 2" xfId="1806"/>
    <cellStyle name="Comma 2 2 2 2 5 2 3 2 2 3" xfId="1807"/>
    <cellStyle name="Comma 2 2 2 2 5 2 3 2 2 4" xfId="1808"/>
    <cellStyle name="Comma 2 2 2 2 5 2 3 2 3" xfId="1809"/>
    <cellStyle name="Comma 2 2 2 2 5 2 3 2 4" xfId="1810"/>
    <cellStyle name="Comma 2 2 2 2 5 2 3 2 5" xfId="1811"/>
    <cellStyle name="Comma 2 2 2 2 5 2 3 3" xfId="1812"/>
    <cellStyle name="Comma 2 2 2 2 5 2 3 3 2" xfId="1813"/>
    <cellStyle name="Comma 2 2 2 2 5 2 3 3 3" xfId="1814"/>
    <cellStyle name="Comma 2 2 2 2 5 2 3 3 4" xfId="1815"/>
    <cellStyle name="Comma 2 2 2 2 5 2 3 4" xfId="1816"/>
    <cellStyle name="Comma 2 2 2 2 5 2 3 5" xfId="1817"/>
    <cellStyle name="Comma 2 2 2 2 5 2 3 6" xfId="1818"/>
    <cellStyle name="Comma 2 2 2 2 5 2 4" xfId="1819"/>
    <cellStyle name="Comma 2 2 2 2 5 2 4 2" xfId="1820"/>
    <cellStyle name="Comma 2 2 2 2 5 2 4 2 2" xfId="1821"/>
    <cellStyle name="Comma 2 2 2 2 5 2 4 2 3" xfId="1822"/>
    <cellStyle name="Comma 2 2 2 2 5 2 4 2 4" xfId="1823"/>
    <cellStyle name="Comma 2 2 2 2 5 2 4 3" xfId="1824"/>
    <cellStyle name="Comma 2 2 2 2 5 2 4 4" xfId="1825"/>
    <cellStyle name="Comma 2 2 2 2 5 2 4 5" xfId="1826"/>
    <cellStyle name="Comma 2 2 2 2 5 2 5" xfId="1827"/>
    <cellStyle name="Comma 2 2 2 2 5 2 5 2" xfId="1828"/>
    <cellStyle name="Comma 2 2 2 2 5 2 5 3" xfId="1829"/>
    <cellStyle name="Comma 2 2 2 2 5 2 5 4" xfId="1830"/>
    <cellStyle name="Comma 2 2 2 2 5 2 6" xfId="1831"/>
    <cellStyle name="Comma 2 2 2 2 5 2 7" xfId="1832"/>
    <cellStyle name="Comma 2 2 2 2 5 2 8" xfId="1833"/>
    <cellStyle name="Comma 2 2 2 2 5 3" xfId="1834"/>
    <cellStyle name="Comma 2 2 2 2 5 3 2" xfId="1835"/>
    <cellStyle name="Comma 2 2 2 2 5 3 2 2" xfId="1836"/>
    <cellStyle name="Comma 2 2 2 2 5 3 2 2 2" xfId="1837"/>
    <cellStyle name="Comma 2 2 2 2 5 3 2 2 3" xfId="1838"/>
    <cellStyle name="Comma 2 2 2 2 5 3 2 2 4" xfId="1839"/>
    <cellStyle name="Comma 2 2 2 2 5 3 2 3" xfId="1840"/>
    <cellStyle name="Comma 2 2 2 2 5 3 2 4" xfId="1841"/>
    <cellStyle name="Comma 2 2 2 2 5 3 2 5" xfId="1842"/>
    <cellStyle name="Comma 2 2 2 2 5 3 3" xfId="1843"/>
    <cellStyle name="Comma 2 2 2 2 5 3 3 2" xfId="1844"/>
    <cellStyle name="Comma 2 2 2 2 5 3 3 3" xfId="1845"/>
    <cellStyle name="Comma 2 2 2 2 5 3 3 4" xfId="1846"/>
    <cellStyle name="Comma 2 2 2 2 5 3 4" xfId="1847"/>
    <cellStyle name="Comma 2 2 2 2 5 3 5" xfId="1848"/>
    <cellStyle name="Comma 2 2 2 2 5 3 6" xfId="1849"/>
    <cellStyle name="Comma 2 2 2 2 5 4" xfId="1850"/>
    <cellStyle name="Comma 2 2 2 2 5 4 2" xfId="1851"/>
    <cellStyle name="Comma 2 2 2 2 5 4 2 2" xfId="1852"/>
    <cellStyle name="Comma 2 2 2 2 5 4 2 2 2" xfId="1853"/>
    <cellStyle name="Comma 2 2 2 2 5 4 2 2 3" xfId="1854"/>
    <cellStyle name="Comma 2 2 2 2 5 4 2 2 4" xfId="1855"/>
    <cellStyle name="Comma 2 2 2 2 5 4 2 3" xfId="1856"/>
    <cellStyle name="Comma 2 2 2 2 5 4 2 4" xfId="1857"/>
    <cellStyle name="Comma 2 2 2 2 5 4 2 5" xfId="1858"/>
    <cellStyle name="Comma 2 2 2 2 5 4 3" xfId="1859"/>
    <cellStyle name="Comma 2 2 2 2 5 4 3 2" xfId="1860"/>
    <cellStyle name="Comma 2 2 2 2 5 4 3 3" xfId="1861"/>
    <cellStyle name="Comma 2 2 2 2 5 4 3 4" xfId="1862"/>
    <cellStyle name="Comma 2 2 2 2 5 4 4" xfId="1863"/>
    <cellStyle name="Comma 2 2 2 2 5 4 5" xfId="1864"/>
    <cellStyle name="Comma 2 2 2 2 5 4 6" xfId="1865"/>
    <cellStyle name="Comma 2 2 2 2 5 5" xfId="1866"/>
    <cellStyle name="Comma 2 2 2 2 5 6" xfId="1867"/>
    <cellStyle name="Comma 2 2 2 2 5 6 2" xfId="1868"/>
    <cellStyle name="Comma 2 2 2 2 5 6 2 2" xfId="1869"/>
    <cellStyle name="Comma 2 2 2 2 5 6 2 3" xfId="1870"/>
    <cellStyle name="Comma 2 2 2 2 5 6 2 4" xfId="1871"/>
    <cellStyle name="Comma 2 2 2 2 5 6 3" xfId="1872"/>
    <cellStyle name="Comma 2 2 2 2 5 6 4" xfId="1873"/>
    <cellStyle name="Comma 2 2 2 2 5 6 5" xfId="1874"/>
    <cellStyle name="Comma 2 2 2 2 5 7" xfId="1875"/>
    <cellStyle name="Comma 2 2 2 2 5 7 2" xfId="1876"/>
    <cellStyle name="Comma 2 2 2 2 5 7 3" xfId="1877"/>
    <cellStyle name="Comma 2 2 2 2 5 7 4" xfId="1878"/>
    <cellStyle name="Comma 2 2 2 2 5 8" xfId="1879"/>
    <cellStyle name="Comma 2 2 2 2 5 8 2" xfId="1880"/>
    <cellStyle name="Comma 2 2 2 2 5 8 3" xfId="1881"/>
    <cellStyle name="Comma 2 2 2 2 5 8 4" xfId="1882"/>
    <cellStyle name="Comma 2 2 2 2 5 9" xfId="1883"/>
    <cellStyle name="Comma 2 2 2 2 6" xfId="1884"/>
    <cellStyle name="Comma 2 2 2 2 6 10" xfId="1885"/>
    <cellStyle name="Comma 2 2 2 2 6 2" xfId="1886"/>
    <cellStyle name="Comma 2 2 2 2 6 2 2" xfId="1887"/>
    <cellStyle name="Comma 2 2 2 2 6 2 2 2" xfId="1888"/>
    <cellStyle name="Comma 2 2 2 2 6 2 2 2 2" xfId="1889"/>
    <cellStyle name="Comma 2 2 2 2 6 2 2 2 3" xfId="1890"/>
    <cellStyle name="Comma 2 2 2 2 6 2 2 2 4" xfId="1891"/>
    <cellStyle name="Comma 2 2 2 2 6 2 2 3" xfId="1892"/>
    <cellStyle name="Comma 2 2 2 2 6 2 2 4" xfId="1893"/>
    <cellStyle name="Comma 2 2 2 2 6 2 2 5" xfId="1894"/>
    <cellStyle name="Comma 2 2 2 2 6 2 3" xfId="1895"/>
    <cellStyle name="Comma 2 2 2 2 6 2 3 2" xfId="1896"/>
    <cellStyle name="Comma 2 2 2 2 6 2 3 3" xfId="1897"/>
    <cellStyle name="Comma 2 2 2 2 6 2 3 4" xfId="1898"/>
    <cellStyle name="Comma 2 2 2 2 6 2 4" xfId="1899"/>
    <cellStyle name="Comma 2 2 2 2 6 2 5" xfId="1900"/>
    <cellStyle name="Comma 2 2 2 2 6 2 6" xfId="1901"/>
    <cellStyle name="Comma 2 2 2 2 6 3" xfId="1902"/>
    <cellStyle name="Comma 2 2 2 2 6 3 2" xfId="1903"/>
    <cellStyle name="Comma 2 2 2 2 6 3 2 2" xfId="1904"/>
    <cellStyle name="Comma 2 2 2 2 6 3 2 2 2" xfId="1905"/>
    <cellStyle name="Comma 2 2 2 2 6 3 2 2 3" xfId="1906"/>
    <cellStyle name="Comma 2 2 2 2 6 3 2 2 4" xfId="1907"/>
    <cellStyle name="Comma 2 2 2 2 6 3 2 3" xfId="1908"/>
    <cellStyle name="Comma 2 2 2 2 6 3 2 4" xfId="1909"/>
    <cellStyle name="Comma 2 2 2 2 6 3 2 5" xfId="1910"/>
    <cellStyle name="Comma 2 2 2 2 6 3 3" xfId="1911"/>
    <cellStyle name="Comma 2 2 2 2 6 3 3 2" xfId="1912"/>
    <cellStyle name="Comma 2 2 2 2 6 3 3 3" xfId="1913"/>
    <cellStyle name="Comma 2 2 2 2 6 3 3 4" xfId="1914"/>
    <cellStyle name="Comma 2 2 2 2 6 3 4" xfId="1915"/>
    <cellStyle name="Comma 2 2 2 2 6 3 5" xfId="1916"/>
    <cellStyle name="Comma 2 2 2 2 6 3 6" xfId="1917"/>
    <cellStyle name="Comma 2 2 2 2 6 4" xfId="1918"/>
    <cellStyle name="Comma 2 2 2 2 6 5" xfId="1919"/>
    <cellStyle name="Comma 2 2 2 2 6 5 2" xfId="1920"/>
    <cellStyle name="Comma 2 2 2 2 6 5 2 2" xfId="1921"/>
    <cellStyle name="Comma 2 2 2 2 6 5 2 3" xfId="1922"/>
    <cellStyle name="Comma 2 2 2 2 6 5 2 4" xfId="1923"/>
    <cellStyle name="Comma 2 2 2 2 6 5 3" xfId="1924"/>
    <cellStyle name="Comma 2 2 2 2 6 5 4" xfId="1925"/>
    <cellStyle name="Comma 2 2 2 2 6 5 5" xfId="1926"/>
    <cellStyle name="Comma 2 2 2 2 6 6" xfId="1927"/>
    <cellStyle name="Comma 2 2 2 2 6 6 2" xfId="1928"/>
    <cellStyle name="Comma 2 2 2 2 6 6 3" xfId="1929"/>
    <cellStyle name="Comma 2 2 2 2 6 6 4" xfId="1930"/>
    <cellStyle name="Comma 2 2 2 2 6 7" xfId="1931"/>
    <cellStyle name="Comma 2 2 2 2 6 7 2" xfId="1932"/>
    <cellStyle name="Comma 2 2 2 2 6 7 3" xfId="1933"/>
    <cellStyle name="Comma 2 2 2 2 6 7 4" xfId="1934"/>
    <cellStyle name="Comma 2 2 2 2 6 8" xfId="1935"/>
    <cellStyle name="Comma 2 2 2 2 6 9" xfId="1936"/>
    <cellStyle name="Comma 2 2 2 2 7" xfId="1937"/>
    <cellStyle name="Comma 2 2 2 2 7 10" xfId="1938"/>
    <cellStyle name="Comma 2 2 2 2 7 2" xfId="1939"/>
    <cellStyle name="Comma 2 2 2 2 7 2 2" xfId="1940"/>
    <cellStyle name="Comma 2 2 2 2 7 2 2 2" xfId="1941"/>
    <cellStyle name="Comma 2 2 2 2 7 2 2 2 2" xfId="1942"/>
    <cellStyle name="Comma 2 2 2 2 7 2 2 2 3" xfId="1943"/>
    <cellStyle name="Comma 2 2 2 2 7 2 2 2 4" xfId="1944"/>
    <cellStyle name="Comma 2 2 2 2 7 2 2 3" xfId="1945"/>
    <cellStyle name="Comma 2 2 2 2 7 2 2 4" xfId="1946"/>
    <cellStyle name="Comma 2 2 2 2 7 2 2 5" xfId="1947"/>
    <cellStyle name="Comma 2 2 2 2 7 2 3" xfId="1948"/>
    <cellStyle name="Comma 2 2 2 2 7 2 3 2" xfId="1949"/>
    <cellStyle name="Comma 2 2 2 2 7 2 3 3" xfId="1950"/>
    <cellStyle name="Comma 2 2 2 2 7 2 3 4" xfId="1951"/>
    <cellStyle name="Comma 2 2 2 2 7 2 4" xfId="1952"/>
    <cellStyle name="Comma 2 2 2 2 7 2 5" xfId="1953"/>
    <cellStyle name="Comma 2 2 2 2 7 2 6" xfId="1954"/>
    <cellStyle name="Comma 2 2 2 2 7 3" xfId="1955"/>
    <cellStyle name="Comma 2 2 2 2 7 3 2" xfId="1956"/>
    <cellStyle name="Comma 2 2 2 2 7 3 2 2" xfId="1957"/>
    <cellStyle name="Comma 2 2 2 2 7 3 2 2 2" xfId="1958"/>
    <cellStyle name="Comma 2 2 2 2 7 3 2 2 3" xfId="1959"/>
    <cellStyle name="Comma 2 2 2 2 7 3 2 2 4" xfId="1960"/>
    <cellStyle name="Comma 2 2 2 2 7 3 2 3" xfId="1961"/>
    <cellStyle name="Comma 2 2 2 2 7 3 2 4" xfId="1962"/>
    <cellStyle name="Comma 2 2 2 2 7 3 2 5" xfId="1963"/>
    <cellStyle name="Comma 2 2 2 2 7 3 3" xfId="1964"/>
    <cellStyle name="Comma 2 2 2 2 7 3 3 2" xfId="1965"/>
    <cellStyle name="Comma 2 2 2 2 7 3 3 3" xfId="1966"/>
    <cellStyle name="Comma 2 2 2 2 7 3 3 4" xfId="1967"/>
    <cellStyle name="Comma 2 2 2 2 7 3 4" xfId="1968"/>
    <cellStyle name="Comma 2 2 2 2 7 3 5" xfId="1969"/>
    <cellStyle name="Comma 2 2 2 2 7 3 6" xfId="1970"/>
    <cellStyle name="Comma 2 2 2 2 7 4" xfId="1971"/>
    <cellStyle name="Comma 2 2 2 2 7 5" xfId="1972"/>
    <cellStyle name="Comma 2 2 2 2 7 5 2" xfId="1973"/>
    <cellStyle name="Comma 2 2 2 2 7 5 2 2" xfId="1974"/>
    <cellStyle name="Comma 2 2 2 2 7 5 2 3" xfId="1975"/>
    <cellStyle name="Comma 2 2 2 2 7 5 2 4" xfId="1976"/>
    <cellStyle name="Comma 2 2 2 2 7 5 3" xfId="1977"/>
    <cellStyle name="Comma 2 2 2 2 7 5 4" xfId="1978"/>
    <cellStyle name="Comma 2 2 2 2 7 5 5" xfId="1979"/>
    <cellStyle name="Comma 2 2 2 2 7 6" xfId="1980"/>
    <cellStyle name="Comma 2 2 2 2 7 6 2" xfId="1981"/>
    <cellStyle name="Comma 2 2 2 2 7 6 3" xfId="1982"/>
    <cellStyle name="Comma 2 2 2 2 7 6 4" xfId="1983"/>
    <cellStyle name="Comma 2 2 2 2 7 7" xfId="1984"/>
    <cellStyle name="Comma 2 2 2 2 7 7 2" xfId="1985"/>
    <cellStyle name="Comma 2 2 2 2 7 7 3" xfId="1986"/>
    <cellStyle name="Comma 2 2 2 2 7 7 4" xfId="1987"/>
    <cellStyle name="Comma 2 2 2 2 7 8" xfId="1988"/>
    <cellStyle name="Comma 2 2 2 2 7 9" xfId="1989"/>
    <cellStyle name="Comma 2 2 2 2 8" xfId="1990"/>
    <cellStyle name="Comma 2 2 2 2 8 2" xfId="1991"/>
    <cellStyle name="Comma 2 2 2 2 8 3" xfId="1992"/>
    <cellStyle name="Comma 2 2 2 2 8 3 2" xfId="1993"/>
    <cellStyle name="Comma 2 2 2 2 8 3 2 2" xfId="1994"/>
    <cellStyle name="Comma 2 2 2 2 8 3 2 3" xfId="1995"/>
    <cellStyle name="Comma 2 2 2 2 8 3 2 4" xfId="1996"/>
    <cellStyle name="Comma 2 2 2 2 8 3 3" xfId="1997"/>
    <cellStyle name="Comma 2 2 2 2 8 3 4" xfId="1998"/>
    <cellStyle name="Comma 2 2 2 2 8 3 5" xfId="1999"/>
    <cellStyle name="Comma 2 2 2 2 8 4" xfId="2000"/>
    <cellStyle name="Comma 2 2 2 2 8 4 2" xfId="2001"/>
    <cellStyle name="Comma 2 2 2 2 8 4 3" xfId="2002"/>
    <cellStyle name="Comma 2 2 2 2 8 4 4" xfId="2003"/>
    <cellStyle name="Comma 2 2 2 2 8 5" xfId="2004"/>
    <cellStyle name="Comma 2 2 2 2 8 5 2" xfId="2005"/>
    <cellStyle name="Comma 2 2 2 2 8 5 3" xfId="2006"/>
    <cellStyle name="Comma 2 2 2 2 8 5 4" xfId="2007"/>
    <cellStyle name="Comma 2 2 2 2 8 6" xfId="2008"/>
    <cellStyle name="Comma 2 2 2 2 8 7" xfId="2009"/>
    <cellStyle name="Comma 2 2 2 2 8 8" xfId="2010"/>
    <cellStyle name="Comma 2 2 2 2 9" xfId="2011"/>
    <cellStyle name="Comma 2 2 2 2 9 2" xfId="2012"/>
    <cellStyle name="Comma 2 2 2 2 9 3" xfId="2013"/>
    <cellStyle name="Comma 2 2 2 2 9 3 2" xfId="2014"/>
    <cellStyle name="Comma 2 2 2 2 9 3 2 2" xfId="2015"/>
    <cellStyle name="Comma 2 2 2 2 9 3 2 3" xfId="2016"/>
    <cellStyle name="Comma 2 2 2 2 9 3 2 4" xfId="2017"/>
    <cellStyle name="Comma 2 2 2 2 9 3 3" xfId="2018"/>
    <cellStyle name="Comma 2 2 2 2 9 3 4" xfId="2019"/>
    <cellStyle name="Comma 2 2 2 2 9 3 5" xfId="2020"/>
    <cellStyle name="Comma 2 2 2 2 9 4" xfId="2021"/>
    <cellStyle name="Comma 2 2 2 2 9 4 2" xfId="2022"/>
    <cellStyle name="Comma 2 2 2 2 9 4 3" xfId="2023"/>
    <cellStyle name="Comma 2 2 2 2 9 4 4" xfId="2024"/>
    <cellStyle name="Comma 2 2 2 2 9 5" xfId="2025"/>
    <cellStyle name="Comma 2 2 2 2 9 5 2" xfId="2026"/>
    <cellStyle name="Comma 2 2 2 2 9 5 3" xfId="2027"/>
    <cellStyle name="Comma 2 2 2 2 9 5 4" xfId="2028"/>
    <cellStyle name="Comma 2 2 2 2 9 6" xfId="2029"/>
    <cellStyle name="Comma 2 2 2 2 9 7" xfId="2030"/>
    <cellStyle name="Comma 2 2 2 2 9 8" xfId="2031"/>
    <cellStyle name="Comma 2 2 2 20" xfId="2032"/>
    <cellStyle name="Comma 2 2 2 20 2" xfId="2033"/>
    <cellStyle name="Comma 2 2 2 20 3" xfId="2034"/>
    <cellStyle name="Comma 2 2 2 20 4" xfId="2035"/>
    <cellStyle name="Comma 2 2 2 21" xfId="2036"/>
    <cellStyle name="Comma 2 2 2 22" xfId="2037"/>
    <cellStyle name="Comma 2 2 2 23" xfId="2038"/>
    <cellStyle name="Comma 2 2 2 3" xfId="2039"/>
    <cellStyle name="Comma 2 2 2 3 10" xfId="2040"/>
    <cellStyle name="Comma 2 2 2 3 2" xfId="2041"/>
    <cellStyle name="Comma 2 2 2 3 2 2" xfId="2042"/>
    <cellStyle name="Comma 2 2 2 3 2 2 2" xfId="2043"/>
    <cellStyle name="Comma 2 2 2 3 2 2 2 2" xfId="2044"/>
    <cellStyle name="Comma 2 2 2 3 2 2 2 2 2" xfId="2045"/>
    <cellStyle name="Comma 2 2 2 3 2 2 2 2 3" xfId="2046"/>
    <cellStyle name="Comma 2 2 2 3 2 2 2 2 4" xfId="2047"/>
    <cellStyle name="Comma 2 2 2 3 2 2 2 3" xfId="2048"/>
    <cellStyle name="Comma 2 2 2 3 2 2 2 4" xfId="2049"/>
    <cellStyle name="Comma 2 2 2 3 2 2 2 5" xfId="2050"/>
    <cellStyle name="Comma 2 2 2 3 2 2 3" xfId="2051"/>
    <cellStyle name="Comma 2 2 2 3 2 2 4" xfId="2052"/>
    <cellStyle name="Comma 2 2 2 3 2 2 4 2" xfId="2053"/>
    <cellStyle name="Comma 2 2 2 3 2 2 4 3" xfId="2054"/>
    <cellStyle name="Comma 2 2 2 3 2 2 4 4" xfId="2055"/>
    <cellStyle name="Comma 2 2 2 3 2 2 5" xfId="2056"/>
    <cellStyle name="Comma 2 2 2 3 2 2 6" xfId="2057"/>
    <cellStyle name="Comma 2 2 2 3 2 2 7" xfId="2058"/>
    <cellStyle name="Comma 2 2 2 3 2 3" xfId="2059"/>
    <cellStyle name="Comma 2 2 2 3 2 3 2" xfId="2060"/>
    <cellStyle name="Comma 2 2 2 3 2 3 2 2" xfId="2061"/>
    <cellStyle name="Comma 2 2 2 3 2 3 2 2 2" xfId="2062"/>
    <cellStyle name="Comma 2 2 2 3 2 3 2 2 3" xfId="2063"/>
    <cellStyle name="Comma 2 2 2 3 2 3 2 2 4" xfId="2064"/>
    <cellStyle name="Comma 2 2 2 3 2 3 2 3" xfId="2065"/>
    <cellStyle name="Comma 2 2 2 3 2 3 2 4" xfId="2066"/>
    <cellStyle name="Comma 2 2 2 3 2 3 2 5" xfId="2067"/>
    <cellStyle name="Comma 2 2 2 3 2 3 3" xfId="2068"/>
    <cellStyle name="Comma 2 2 2 3 2 3 4" xfId="2069"/>
    <cellStyle name="Comma 2 2 2 3 2 3 4 2" xfId="2070"/>
    <cellStyle name="Comma 2 2 2 3 2 3 4 3" xfId="2071"/>
    <cellStyle name="Comma 2 2 2 3 2 3 4 4" xfId="2072"/>
    <cellStyle name="Comma 2 2 2 3 2 3 5" xfId="2073"/>
    <cellStyle name="Comma 2 2 2 3 2 3 6" xfId="2074"/>
    <cellStyle name="Comma 2 2 2 3 2 3 7" xfId="2075"/>
    <cellStyle name="Comma 2 2 2 3 2 4" xfId="2076"/>
    <cellStyle name="Comma 2 2 2 3 2 4 2" xfId="2077"/>
    <cellStyle name="Comma 2 2 2 3 2 4 3" xfId="2078"/>
    <cellStyle name="Comma 2 2 2 3 2 4 3 2" xfId="2079"/>
    <cellStyle name="Comma 2 2 2 3 2 4 3 3" xfId="2080"/>
    <cellStyle name="Comma 2 2 2 3 2 4 3 4" xfId="2081"/>
    <cellStyle name="Comma 2 2 2 3 2 4 4" xfId="2082"/>
    <cellStyle name="Comma 2 2 2 3 2 4 5" xfId="2083"/>
    <cellStyle name="Comma 2 2 2 3 2 4 6" xfId="2084"/>
    <cellStyle name="Comma 2 2 2 3 2 5" xfId="2085"/>
    <cellStyle name="Comma 2 2 2 3 2 5 2" xfId="2086"/>
    <cellStyle name="Comma 2 2 2 3 2 5 3" xfId="2087"/>
    <cellStyle name="Comma 2 2 2 3 2 5 4" xfId="2088"/>
    <cellStyle name="Comma 2 2 2 3 2 6" xfId="2089"/>
    <cellStyle name="Comma 2 2 2 3 2 6 2" xfId="2090"/>
    <cellStyle name="Comma 2 2 2 3 2 6 3" xfId="2091"/>
    <cellStyle name="Comma 2 2 2 3 2 6 4" xfId="2092"/>
    <cellStyle name="Comma 2 2 2 3 2 7" xfId="2093"/>
    <cellStyle name="Comma 2 2 2 3 2 8" xfId="2094"/>
    <cellStyle name="Comma 2 2 2 3 2 9" xfId="2095"/>
    <cellStyle name="Comma 2 2 2 3 3" xfId="2096"/>
    <cellStyle name="Comma 2 2 2 3 3 2" xfId="2097"/>
    <cellStyle name="Comma 2 2 2 3 3 2 2" xfId="2098"/>
    <cellStyle name="Comma 2 2 2 3 3 2 2 2" xfId="2099"/>
    <cellStyle name="Comma 2 2 2 3 3 2 2 3" xfId="2100"/>
    <cellStyle name="Comma 2 2 2 3 3 2 2 4" xfId="2101"/>
    <cellStyle name="Comma 2 2 2 3 3 2 3" xfId="2102"/>
    <cellStyle name="Comma 2 2 2 3 3 2 4" xfId="2103"/>
    <cellStyle name="Comma 2 2 2 3 3 2 5" xfId="2104"/>
    <cellStyle name="Comma 2 2 2 3 3 3" xfId="2105"/>
    <cellStyle name="Comma 2 2 2 3 3 3 2" xfId="2106"/>
    <cellStyle name="Comma 2 2 2 3 3 3 3" xfId="2107"/>
    <cellStyle name="Comma 2 2 2 3 3 3 4" xfId="2108"/>
    <cellStyle name="Comma 2 2 2 3 3 4" xfId="2109"/>
    <cellStyle name="Comma 2 2 2 3 3 4 2" xfId="2110"/>
    <cellStyle name="Comma 2 2 2 3 3 4 3" xfId="2111"/>
    <cellStyle name="Comma 2 2 2 3 3 4 4" xfId="2112"/>
    <cellStyle name="Comma 2 2 2 3 3 5" xfId="2113"/>
    <cellStyle name="Comma 2 2 2 3 3 6" xfId="2114"/>
    <cellStyle name="Comma 2 2 2 3 3 7" xfId="2115"/>
    <cellStyle name="Comma 2 2 2 3 4" xfId="2116"/>
    <cellStyle name="Comma 2 2 2 3 4 2" xfId="2117"/>
    <cellStyle name="Comma 2 2 2 3 4 2 2" xfId="2118"/>
    <cellStyle name="Comma 2 2 2 3 4 2 2 2" xfId="2119"/>
    <cellStyle name="Comma 2 2 2 3 4 2 2 3" xfId="2120"/>
    <cellStyle name="Comma 2 2 2 3 4 2 2 4" xfId="2121"/>
    <cellStyle name="Comma 2 2 2 3 4 2 3" xfId="2122"/>
    <cellStyle name="Comma 2 2 2 3 4 2 4" xfId="2123"/>
    <cellStyle name="Comma 2 2 2 3 4 2 5" xfId="2124"/>
    <cellStyle name="Comma 2 2 2 3 4 3" xfId="2125"/>
    <cellStyle name="Comma 2 2 2 3 4 3 2" xfId="2126"/>
    <cellStyle name="Comma 2 2 2 3 4 3 3" xfId="2127"/>
    <cellStyle name="Comma 2 2 2 3 4 3 4" xfId="2128"/>
    <cellStyle name="Comma 2 2 2 3 4 4" xfId="2129"/>
    <cellStyle name="Comma 2 2 2 3 4 4 2" xfId="2130"/>
    <cellStyle name="Comma 2 2 2 3 4 4 3" xfId="2131"/>
    <cellStyle name="Comma 2 2 2 3 4 4 4" xfId="2132"/>
    <cellStyle name="Comma 2 2 2 3 4 5" xfId="2133"/>
    <cellStyle name="Comma 2 2 2 3 4 6" xfId="2134"/>
    <cellStyle name="Comma 2 2 2 3 4 7" xfId="2135"/>
    <cellStyle name="Comma 2 2 2 3 5" xfId="2136"/>
    <cellStyle name="Comma 2 2 2 3 5 2" xfId="2137"/>
    <cellStyle name="Comma 2 2 2 3 6" xfId="2138"/>
    <cellStyle name="Comma 2 2 2 3 6 2" xfId="2139"/>
    <cellStyle name="Comma 2 2 2 3 6 2 2" xfId="2140"/>
    <cellStyle name="Comma 2 2 2 3 6 2 3" xfId="2141"/>
    <cellStyle name="Comma 2 2 2 3 6 2 4" xfId="2142"/>
    <cellStyle name="Comma 2 2 2 3 6 3" xfId="2143"/>
    <cellStyle name="Comma 2 2 2 3 6 4" xfId="2144"/>
    <cellStyle name="Comma 2 2 2 3 6 5" xfId="2145"/>
    <cellStyle name="Comma 2 2 2 3 7" xfId="2146"/>
    <cellStyle name="Comma 2 2 2 3 7 2" xfId="2147"/>
    <cellStyle name="Comma 2 2 2 3 7 3" xfId="2148"/>
    <cellStyle name="Comma 2 2 2 3 7 4" xfId="2149"/>
    <cellStyle name="Comma 2 2 2 3 8" xfId="2150"/>
    <cellStyle name="Comma 2 2 2 3 9" xfId="2151"/>
    <cellStyle name="Comma 2 2 2 4" xfId="2152"/>
    <cellStyle name="Comma 2 2 2 4 10" xfId="2153"/>
    <cellStyle name="Comma 2 2 2 4 2" xfId="2154"/>
    <cellStyle name="Comma 2 2 2 4 2 2" xfId="2155"/>
    <cellStyle name="Comma 2 2 2 4 2 2 2" xfId="2156"/>
    <cellStyle name="Comma 2 2 2 4 2 2 2 2" xfId="2157"/>
    <cellStyle name="Comma 2 2 2 4 2 2 2 2 2" xfId="2158"/>
    <cellStyle name="Comma 2 2 2 4 2 2 2 2 3" xfId="2159"/>
    <cellStyle name="Comma 2 2 2 4 2 2 2 2 4" xfId="2160"/>
    <cellStyle name="Comma 2 2 2 4 2 2 2 3" xfId="2161"/>
    <cellStyle name="Comma 2 2 2 4 2 2 2 4" xfId="2162"/>
    <cellStyle name="Comma 2 2 2 4 2 2 2 5" xfId="2163"/>
    <cellStyle name="Comma 2 2 2 4 2 2 3" xfId="2164"/>
    <cellStyle name="Comma 2 2 2 4 2 2 3 2" xfId="2165"/>
    <cellStyle name="Comma 2 2 2 4 2 2 3 3" xfId="2166"/>
    <cellStyle name="Comma 2 2 2 4 2 2 3 4" xfId="2167"/>
    <cellStyle name="Comma 2 2 2 4 2 2 4" xfId="2168"/>
    <cellStyle name="Comma 2 2 2 4 2 2 5" xfId="2169"/>
    <cellStyle name="Comma 2 2 2 4 2 2 6" xfId="2170"/>
    <cellStyle name="Comma 2 2 2 4 2 3" xfId="2171"/>
    <cellStyle name="Comma 2 2 2 4 2 3 2" xfId="2172"/>
    <cellStyle name="Comma 2 2 2 4 2 3 2 2" xfId="2173"/>
    <cellStyle name="Comma 2 2 2 4 2 3 2 2 2" xfId="2174"/>
    <cellStyle name="Comma 2 2 2 4 2 3 2 2 3" xfId="2175"/>
    <cellStyle name="Comma 2 2 2 4 2 3 2 2 4" xfId="2176"/>
    <cellStyle name="Comma 2 2 2 4 2 3 2 3" xfId="2177"/>
    <cellStyle name="Comma 2 2 2 4 2 3 2 4" xfId="2178"/>
    <cellStyle name="Comma 2 2 2 4 2 3 2 5" xfId="2179"/>
    <cellStyle name="Comma 2 2 2 4 2 3 3" xfId="2180"/>
    <cellStyle name="Comma 2 2 2 4 2 3 3 2" xfId="2181"/>
    <cellStyle name="Comma 2 2 2 4 2 3 3 3" xfId="2182"/>
    <cellStyle name="Comma 2 2 2 4 2 3 3 4" xfId="2183"/>
    <cellStyle name="Comma 2 2 2 4 2 3 4" xfId="2184"/>
    <cellStyle name="Comma 2 2 2 4 2 3 5" xfId="2185"/>
    <cellStyle name="Comma 2 2 2 4 2 3 6" xfId="2186"/>
    <cellStyle name="Comma 2 2 2 4 2 4" xfId="2187"/>
    <cellStyle name="Comma 2 2 2 4 2 4 2" xfId="2188"/>
    <cellStyle name="Comma 2 2 2 4 2 4 2 2" xfId="2189"/>
    <cellStyle name="Comma 2 2 2 4 2 4 2 3" xfId="2190"/>
    <cellStyle name="Comma 2 2 2 4 2 4 2 4" xfId="2191"/>
    <cellStyle name="Comma 2 2 2 4 2 4 3" xfId="2192"/>
    <cellStyle name="Comma 2 2 2 4 2 4 4" xfId="2193"/>
    <cellStyle name="Comma 2 2 2 4 2 4 5" xfId="2194"/>
    <cellStyle name="Comma 2 2 2 4 2 5" xfId="2195"/>
    <cellStyle name="Comma 2 2 2 4 2 5 2" xfId="2196"/>
    <cellStyle name="Comma 2 2 2 4 2 5 3" xfId="2197"/>
    <cellStyle name="Comma 2 2 2 4 2 5 4" xfId="2198"/>
    <cellStyle name="Comma 2 2 2 4 2 6" xfId="2199"/>
    <cellStyle name="Comma 2 2 2 4 2 7" xfId="2200"/>
    <cellStyle name="Comma 2 2 2 4 2 8" xfId="2201"/>
    <cellStyle name="Comma 2 2 2 4 3" xfId="2202"/>
    <cellStyle name="Comma 2 2 2 4 3 2" xfId="2203"/>
    <cellStyle name="Comma 2 2 2 4 3 2 2" xfId="2204"/>
    <cellStyle name="Comma 2 2 2 4 3 2 2 2" xfId="2205"/>
    <cellStyle name="Comma 2 2 2 4 3 2 2 3" xfId="2206"/>
    <cellStyle name="Comma 2 2 2 4 3 2 2 4" xfId="2207"/>
    <cellStyle name="Comma 2 2 2 4 3 2 3" xfId="2208"/>
    <cellStyle name="Comma 2 2 2 4 3 2 4" xfId="2209"/>
    <cellStyle name="Comma 2 2 2 4 3 2 5" xfId="2210"/>
    <cellStyle name="Comma 2 2 2 4 3 3" xfId="2211"/>
    <cellStyle name="Comma 2 2 2 4 3 3 2" xfId="2212"/>
    <cellStyle name="Comma 2 2 2 4 3 3 3" xfId="2213"/>
    <cellStyle name="Comma 2 2 2 4 3 3 4" xfId="2214"/>
    <cellStyle name="Comma 2 2 2 4 3 4" xfId="2215"/>
    <cellStyle name="Comma 2 2 2 4 3 5" xfId="2216"/>
    <cellStyle name="Comma 2 2 2 4 3 6" xfId="2217"/>
    <cellStyle name="Comma 2 2 2 4 4" xfId="2218"/>
    <cellStyle name="Comma 2 2 2 4 4 2" xfId="2219"/>
    <cellStyle name="Comma 2 2 2 4 4 2 2" xfId="2220"/>
    <cellStyle name="Comma 2 2 2 4 4 2 2 2" xfId="2221"/>
    <cellStyle name="Comma 2 2 2 4 4 2 2 3" xfId="2222"/>
    <cellStyle name="Comma 2 2 2 4 4 2 2 4" xfId="2223"/>
    <cellStyle name="Comma 2 2 2 4 4 2 3" xfId="2224"/>
    <cellStyle name="Comma 2 2 2 4 4 2 4" xfId="2225"/>
    <cellStyle name="Comma 2 2 2 4 4 2 5" xfId="2226"/>
    <cellStyle name="Comma 2 2 2 4 4 3" xfId="2227"/>
    <cellStyle name="Comma 2 2 2 4 4 3 2" xfId="2228"/>
    <cellStyle name="Comma 2 2 2 4 4 3 3" xfId="2229"/>
    <cellStyle name="Comma 2 2 2 4 4 3 4" xfId="2230"/>
    <cellStyle name="Comma 2 2 2 4 4 4" xfId="2231"/>
    <cellStyle name="Comma 2 2 2 4 4 5" xfId="2232"/>
    <cellStyle name="Comma 2 2 2 4 4 6" xfId="2233"/>
    <cellStyle name="Comma 2 2 2 4 5" xfId="2234"/>
    <cellStyle name="Comma 2 2 2 4 6" xfId="2235"/>
    <cellStyle name="Comma 2 2 2 4 6 2" xfId="2236"/>
    <cellStyle name="Comma 2 2 2 4 6 2 2" xfId="2237"/>
    <cellStyle name="Comma 2 2 2 4 6 2 3" xfId="2238"/>
    <cellStyle name="Comma 2 2 2 4 6 2 4" xfId="2239"/>
    <cellStyle name="Comma 2 2 2 4 6 3" xfId="2240"/>
    <cellStyle name="Comma 2 2 2 4 6 4" xfId="2241"/>
    <cellStyle name="Comma 2 2 2 4 6 5" xfId="2242"/>
    <cellStyle name="Comma 2 2 2 4 7" xfId="2243"/>
    <cellStyle name="Comma 2 2 2 4 7 2" xfId="2244"/>
    <cellStyle name="Comma 2 2 2 4 7 3" xfId="2245"/>
    <cellStyle name="Comma 2 2 2 4 7 4" xfId="2246"/>
    <cellStyle name="Comma 2 2 2 4 8" xfId="2247"/>
    <cellStyle name="Comma 2 2 2 4 9" xfId="2248"/>
    <cellStyle name="Comma 2 2 2 5" xfId="2249"/>
    <cellStyle name="Comma 2 2 2 5 2" xfId="2250"/>
    <cellStyle name="Comma 2 2 2 6" xfId="2251"/>
    <cellStyle name="Comma 2 2 2 6 10" xfId="2252"/>
    <cellStyle name="Comma 2 2 2 6 2" xfId="2253"/>
    <cellStyle name="Comma 2 2 2 6 2 2" xfId="2254"/>
    <cellStyle name="Comma 2 2 2 6 2 2 2" xfId="2255"/>
    <cellStyle name="Comma 2 2 2 6 2 2 2 2" xfId="2256"/>
    <cellStyle name="Comma 2 2 2 6 2 2 2 2 2" xfId="2257"/>
    <cellStyle name="Comma 2 2 2 6 2 2 2 2 3" xfId="2258"/>
    <cellStyle name="Comma 2 2 2 6 2 2 2 2 4" xfId="2259"/>
    <cellStyle name="Comma 2 2 2 6 2 2 2 3" xfId="2260"/>
    <cellStyle name="Comma 2 2 2 6 2 2 2 4" xfId="2261"/>
    <cellStyle name="Comma 2 2 2 6 2 2 2 5" xfId="2262"/>
    <cellStyle name="Comma 2 2 2 6 2 2 3" xfId="2263"/>
    <cellStyle name="Comma 2 2 2 6 2 2 3 2" xfId="2264"/>
    <cellStyle name="Comma 2 2 2 6 2 2 3 3" xfId="2265"/>
    <cellStyle name="Comma 2 2 2 6 2 2 3 4" xfId="2266"/>
    <cellStyle name="Comma 2 2 2 6 2 2 4" xfId="2267"/>
    <cellStyle name="Comma 2 2 2 6 2 2 5" xfId="2268"/>
    <cellStyle name="Comma 2 2 2 6 2 2 6" xfId="2269"/>
    <cellStyle name="Comma 2 2 2 6 2 3" xfId="2270"/>
    <cellStyle name="Comma 2 2 2 6 2 3 2" xfId="2271"/>
    <cellStyle name="Comma 2 2 2 6 2 3 2 2" xfId="2272"/>
    <cellStyle name="Comma 2 2 2 6 2 3 2 2 2" xfId="2273"/>
    <cellStyle name="Comma 2 2 2 6 2 3 2 2 3" xfId="2274"/>
    <cellStyle name="Comma 2 2 2 6 2 3 2 2 4" xfId="2275"/>
    <cellStyle name="Comma 2 2 2 6 2 3 2 3" xfId="2276"/>
    <cellStyle name="Comma 2 2 2 6 2 3 2 4" xfId="2277"/>
    <cellStyle name="Comma 2 2 2 6 2 3 2 5" xfId="2278"/>
    <cellStyle name="Comma 2 2 2 6 2 3 3" xfId="2279"/>
    <cellStyle name="Comma 2 2 2 6 2 3 3 2" xfId="2280"/>
    <cellStyle name="Comma 2 2 2 6 2 3 3 3" xfId="2281"/>
    <cellStyle name="Comma 2 2 2 6 2 3 3 4" xfId="2282"/>
    <cellStyle name="Comma 2 2 2 6 2 3 4" xfId="2283"/>
    <cellStyle name="Comma 2 2 2 6 2 3 5" xfId="2284"/>
    <cellStyle name="Comma 2 2 2 6 2 3 6" xfId="2285"/>
    <cellStyle name="Comma 2 2 2 6 2 4" xfId="2286"/>
    <cellStyle name="Comma 2 2 2 6 2 4 2" xfId="2287"/>
    <cellStyle name="Comma 2 2 2 6 2 4 2 2" xfId="2288"/>
    <cellStyle name="Comma 2 2 2 6 2 4 2 3" xfId="2289"/>
    <cellStyle name="Comma 2 2 2 6 2 4 2 4" xfId="2290"/>
    <cellStyle name="Comma 2 2 2 6 2 4 3" xfId="2291"/>
    <cellStyle name="Comma 2 2 2 6 2 4 4" xfId="2292"/>
    <cellStyle name="Comma 2 2 2 6 2 4 5" xfId="2293"/>
    <cellStyle name="Comma 2 2 2 6 2 5" xfId="2294"/>
    <cellStyle name="Comma 2 2 2 6 2 5 2" xfId="2295"/>
    <cellStyle name="Comma 2 2 2 6 2 5 3" xfId="2296"/>
    <cellStyle name="Comma 2 2 2 6 2 5 4" xfId="2297"/>
    <cellStyle name="Comma 2 2 2 6 2 6" xfId="2298"/>
    <cellStyle name="Comma 2 2 2 6 2 7" xfId="2299"/>
    <cellStyle name="Comma 2 2 2 6 2 8" xfId="2300"/>
    <cellStyle name="Comma 2 2 2 6 3" xfId="2301"/>
    <cellStyle name="Comma 2 2 2 6 3 2" xfId="2302"/>
    <cellStyle name="Comma 2 2 2 6 3 2 2" xfId="2303"/>
    <cellStyle name="Comma 2 2 2 6 3 2 2 2" xfId="2304"/>
    <cellStyle name="Comma 2 2 2 6 3 2 2 3" xfId="2305"/>
    <cellStyle name="Comma 2 2 2 6 3 2 2 4" xfId="2306"/>
    <cellStyle name="Comma 2 2 2 6 3 2 3" xfId="2307"/>
    <cellStyle name="Comma 2 2 2 6 3 2 4" xfId="2308"/>
    <cellStyle name="Comma 2 2 2 6 3 2 5" xfId="2309"/>
    <cellStyle name="Comma 2 2 2 6 3 3" xfId="2310"/>
    <cellStyle name="Comma 2 2 2 6 3 3 2" xfId="2311"/>
    <cellStyle name="Comma 2 2 2 6 3 3 3" xfId="2312"/>
    <cellStyle name="Comma 2 2 2 6 3 3 4" xfId="2313"/>
    <cellStyle name="Comma 2 2 2 6 3 4" xfId="2314"/>
    <cellStyle name="Comma 2 2 2 6 3 5" xfId="2315"/>
    <cellStyle name="Comma 2 2 2 6 3 6" xfId="2316"/>
    <cellStyle name="Comma 2 2 2 6 4" xfId="2317"/>
    <cellStyle name="Comma 2 2 2 6 4 2" xfId="2318"/>
    <cellStyle name="Comma 2 2 2 6 4 2 2" xfId="2319"/>
    <cellStyle name="Comma 2 2 2 6 4 2 2 2" xfId="2320"/>
    <cellStyle name="Comma 2 2 2 6 4 2 2 3" xfId="2321"/>
    <cellStyle name="Comma 2 2 2 6 4 2 2 4" xfId="2322"/>
    <cellStyle name="Comma 2 2 2 6 4 2 3" xfId="2323"/>
    <cellStyle name="Comma 2 2 2 6 4 2 4" xfId="2324"/>
    <cellStyle name="Comma 2 2 2 6 4 2 5" xfId="2325"/>
    <cellStyle name="Comma 2 2 2 6 4 3" xfId="2326"/>
    <cellStyle name="Comma 2 2 2 6 4 3 2" xfId="2327"/>
    <cellStyle name="Comma 2 2 2 6 4 3 3" xfId="2328"/>
    <cellStyle name="Comma 2 2 2 6 4 3 4" xfId="2329"/>
    <cellStyle name="Comma 2 2 2 6 4 4" xfId="2330"/>
    <cellStyle name="Comma 2 2 2 6 4 5" xfId="2331"/>
    <cellStyle name="Comma 2 2 2 6 4 6" xfId="2332"/>
    <cellStyle name="Comma 2 2 2 6 5" xfId="2333"/>
    <cellStyle name="Comma 2 2 2 6 6" xfId="2334"/>
    <cellStyle name="Comma 2 2 2 6 6 2" xfId="2335"/>
    <cellStyle name="Comma 2 2 2 6 6 2 2" xfId="2336"/>
    <cellStyle name="Comma 2 2 2 6 6 2 3" xfId="2337"/>
    <cellStyle name="Comma 2 2 2 6 6 2 4" xfId="2338"/>
    <cellStyle name="Comma 2 2 2 6 6 3" xfId="2339"/>
    <cellStyle name="Comma 2 2 2 6 6 4" xfId="2340"/>
    <cellStyle name="Comma 2 2 2 6 6 5" xfId="2341"/>
    <cellStyle name="Comma 2 2 2 6 7" xfId="2342"/>
    <cellStyle name="Comma 2 2 2 6 7 2" xfId="2343"/>
    <cellStyle name="Comma 2 2 2 6 7 3" xfId="2344"/>
    <cellStyle name="Comma 2 2 2 6 7 4" xfId="2345"/>
    <cellStyle name="Comma 2 2 2 6 8" xfId="2346"/>
    <cellStyle name="Comma 2 2 2 6 9" xfId="2347"/>
    <cellStyle name="Comma 2 2 2 7" xfId="2348"/>
    <cellStyle name="Comma 2 2 2 7 2" xfId="2349"/>
    <cellStyle name="Comma 2 2 2 7 2 2" xfId="2350"/>
    <cellStyle name="Comma 2 2 2 7 2 2 2" xfId="2351"/>
    <cellStyle name="Comma 2 2 2 7 2 2 2 2" xfId="2352"/>
    <cellStyle name="Comma 2 2 2 7 2 2 2 3" xfId="2353"/>
    <cellStyle name="Comma 2 2 2 7 2 2 2 4" xfId="2354"/>
    <cellStyle name="Comma 2 2 2 7 2 2 3" xfId="2355"/>
    <cellStyle name="Comma 2 2 2 7 2 2 4" xfId="2356"/>
    <cellStyle name="Comma 2 2 2 7 2 2 5" xfId="2357"/>
    <cellStyle name="Comma 2 2 2 7 2 3" xfId="2358"/>
    <cellStyle name="Comma 2 2 2 7 2 3 2" xfId="2359"/>
    <cellStyle name="Comma 2 2 2 7 2 3 3" xfId="2360"/>
    <cellStyle name="Comma 2 2 2 7 2 3 4" xfId="2361"/>
    <cellStyle name="Comma 2 2 2 7 2 4" xfId="2362"/>
    <cellStyle name="Comma 2 2 2 7 2 5" xfId="2363"/>
    <cellStyle name="Comma 2 2 2 7 2 6" xfId="2364"/>
    <cellStyle name="Comma 2 2 2 7 3" xfId="2365"/>
    <cellStyle name="Comma 2 2 2 7 3 2" xfId="2366"/>
    <cellStyle name="Comma 2 2 2 7 3 2 2" xfId="2367"/>
    <cellStyle name="Comma 2 2 2 7 3 2 2 2" xfId="2368"/>
    <cellStyle name="Comma 2 2 2 7 3 2 2 3" xfId="2369"/>
    <cellStyle name="Comma 2 2 2 7 3 2 2 4" xfId="2370"/>
    <cellStyle name="Comma 2 2 2 7 3 2 3" xfId="2371"/>
    <cellStyle name="Comma 2 2 2 7 3 2 4" xfId="2372"/>
    <cellStyle name="Comma 2 2 2 7 3 2 5" xfId="2373"/>
    <cellStyle name="Comma 2 2 2 7 3 3" xfId="2374"/>
    <cellStyle name="Comma 2 2 2 7 3 3 2" xfId="2375"/>
    <cellStyle name="Comma 2 2 2 7 3 3 3" xfId="2376"/>
    <cellStyle name="Comma 2 2 2 7 3 3 4" xfId="2377"/>
    <cellStyle name="Comma 2 2 2 7 3 4" xfId="2378"/>
    <cellStyle name="Comma 2 2 2 7 3 5" xfId="2379"/>
    <cellStyle name="Comma 2 2 2 7 3 6" xfId="2380"/>
    <cellStyle name="Comma 2 2 2 7 4" xfId="2381"/>
    <cellStyle name="Comma 2 2 2 7 5" xfId="2382"/>
    <cellStyle name="Comma 2 2 2 7 5 2" xfId="2383"/>
    <cellStyle name="Comma 2 2 2 7 5 2 2" xfId="2384"/>
    <cellStyle name="Comma 2 2 2 7 5 2 3" xfId="2385"/>
    <cellStyle name="Comma 2 2 2 7 5 2 4" xfId="2386"/>
    <cellStyle name="Comma 2 2 2 7 5 3" xfId="2387"/>
    <cellStyle name="Comma 2 2 2 7 5 4" xfId="2388"/>
    <cellStyle name="Comma 2 2 2 7 5 5" xfId="2389"/>
    <cellStyle name="Comma 2 2 2 7 6" xfId="2390"/>
    <cellStyle name="Comma 2 2 2 7 6 2" xfId="2391"/>
    <cellStyle name="Comma 2 2 2 7 6 3" xfId="2392"/>
    <cellStyle name="Comma 2 2 2 7 6 4" xfId="2393"/>
    <cellStyle name="Comma 2 2 2 7 7" xfId="2394"/>
    <cellStyle name="Comma 2 2 2 7 8" xfId="2395"/>
    <cellStyle name="Comma 2 2 2 7 9" xfId="2396"/>
    <cellStyle name="Comma 2 2 2 8" xfId="2397"/>
    <cellStyle name="Comma 2 2 2 8 2" xfId="2398"/>
    <cellStyle name="Comma 2 2 2 8 2 2" xfId="2399"/>
    <cellStyle name="Comma 2 2 2 8 2 2 2" xfId="2400"/>
    <cellStyle name="Comma 2 2 2 8 2 2 2 2" xfId="2401"/>
    <cellStyle name="Comma 2 2 2 8 2 2 2 3" xfId="2402"/>
    <cellStyle name="Comma 2 2 2 8 2 2 2 4" xfId="2403"/>
    <cellStyle name="Comma 2 2 2 8 2 2 3" xfId="2404"/>
    <cellStyle name="Comma 2 2 2 8 2 2 4" xfId="2405"/>
    <cellStyle name="Comma 2 2 2 8 2 2 5" xfId="2406"/>
    <cellStyle name="Comma 2 2 2 8 2 3" xfId="2407"/>
    <cellStyle name="Comma 2 2 2 8 2 3 2" xfId="2408"/>
    <cellStyle name="Comma 2 2 2 8 2 3 3" xfId="2409"/>
    <cellStyle name="Comma 2 2 2 8 2 3 4" xfId="2410"/>
    <cellStyle name="Comma 2 2 2 8 2 4" xfId="2411"/>
    <cellStyle name="Comma 2 2 2 8 2 5" xfId="2412"/>
    <cellStyle name="Comma 2 2 2 8 2 6" xfId="2413"/>
    <cellStyle name="Comma 2 2 2 8 3" xfId="2414"/>
    <cellStyle name="Comma 2 2 2 8 3 2" xfId="2415"/>
    <cellStyle name="Comma 2 2 2 8 3 2 2" xfId="2416"/>
    <cellStyle name="Comma 2 2 2 8 3 2 2 2" xfId="2417"/>
    <cellStyle name="Comma 2 2 2 8 3 2 2 3" xfId="2418"/>
    <cellStyle name="Comma 2 2 2 8 3 2 2 4" xfId="2419"/>
    <cellStyle name="Comma 2 2 2 8 3 2 3" xfId="2420"/>
    <cellStyle name="Comma 2 2 2 8 3 2 4" xfId="2421"/>
    <cellStyle name="Comma 2 2 2 8 3 2 5" xfId="2422"/>
    <cellStyle name="Comma 2 2 2 8 3 3" xfId="2423"/>
    <cellStyle name="Comma 2 2 2 8 3 3 2" xfId="2424"/>
    <cellStyle name="Comma 2 2 2 8 3 3 3" xfId="2425"/>
    <cellStyle name="Comma 2 2 2 8 3 3 4" xfId="2426"/>
    <cellStyle name="Comma 2 2 2 8 3 4" xfId="2427"/>
    <cellStyle name="Comma 2 2 2 8 3 5" xfId="2428"/>
    <cellStyle name="Comma 2 2 2 8 3 6" xfId="2429"/>
    <cellStyle name="Comma 2 2 2 8 4" xfId="2430"/>
    <cellStyle name="Comma 2 2 2 8 5" xfId="2431"/>
    <cellStyle name="Comma 2 2 2 8 5 2" xfId="2432"/>
    <cellStyle name="Comma 2 2 2 8 5 2 2" xfId="2433"/>
    <cellStyle name="Comma 2 2 2 8 5 2 3" xfId="2434"/>
    <cellStyle name="Comma 2 2 2 8 5 2 4" xfId="2435"/>
    <cellStyle name="Comma 2 2 2 8 5 3" xfId="2436"/>
    <cellStyle name="Comma 2 2 2 8 5 4" xfId="2437"/>
    <cellStyle name="Comma 2 2 2 8 5 5" xfId="2438"/>
    <cellStyle name="Comma 2 2 2 8 6" xfId="2439"/>
    <cellStyle name="Comma 2 2 2 8 6 2" xfId="2440"/>
    <cellStyle name="Comma 2 2 2 8 6 3" xfId="2441"/>
    <cellStyle name="Comma 2 2 2 8 6 4" xfId="2442"/>
    <cellStyle name="Comma 2 2 2 8 7" xfId="2443"/>
    <cellStyle name="Comma 2 2 2 8 8" xfId="2444"/>
    <cellStyle name="Comma 2 2 2 8 9" xfId="2445"/>
    <cellStyle name="Comma 2 2 2 9" xfId="2446"/>
    <cellStyle name="Comma 2 2 2 9 2" xfId="2447"/>
    <cellStyle name="Comma 2 2 2 9 3" xfId="2448"/>
    <cellStyle name="Comma 2 2 2 9 3 2" xfId="2449"/>
    <cellStyle name="Comma 2 2 2 9 3 2 2" xfId="2450"/>
    <cellStyle name="Comma 2 2 2 9 3 2 3" xfId="2451"/>
    <cellStyle name="Comma 2 2 2 9 3 2 4" xfId="2452"/>
    <cellStyle name="Comma 2 2 2 9 3 3" xfId="2453"/>
    <cellStyle name="Comma 2 2 2 9 3 4" xfId="2454"/>
    <cellStyle name="Comma 2 2 2 9 3 5" xfId="2455"/>
    <cellStyle name="Comma 2 2 2 9 4" xfId="2456"/>
    <cellStyle name="Comma 2 2 2 9 4 2" xfId="2457"/>
    <cellStyle name="Comma 2 2 2 9 4 3" xfId="2458"/>
    <cellStyle name="Comma 2 2 2 9 4 4" xfId="2459"/>
    <cellStyle name="Comma 2 2 2 9 5" xfId="2460"/>
    <cellStyle name="Comma 2 2 2 9 6" xfId="2461"/>
    <cellStyle name="Comma 2 2 2 9 7" xfId="2462"/>
    <cellStyle name="Comma 2 2 20" xfId="2463"/>
    <cellStyle name="Comma 2 2 20 2" xfId="2464"/>
    <cellStyle name="Comma 2 2 20 3" xfId="2465"/>
    <cellStyle name="Comma 2 2 20 4" xfId="2466"/>
    <cellStyle name="Comma 2 2 21" xfId="2467"/>
    <cellStyle name="Comma 2 2 22" xfId="2468"/>
    <cellStyle name="Comma 2 2 23" xfId="2469"/>
    <cellStyle name="Comma 2 2 3" xfId="2470"/>
    <cellStyle name="Comma 2 2 3 10" xfId="2471"/>
    <cellStyle name="Comma 2 2 3 10 2" xfId="2472"/>
    <cellStyle name="Comma 2 2 3 10 2 2" xfId="2473"/>
    <cellStyle name="Comma 2 2 3 10 2 3" xfId="2474"/>
    <cellStyle name="Comma 2 2 3 10 2 4" xfId="2475"/>
    <cellStyle name="Comma 2 2 3 11" xfId="2476"/>
    <cellStyle name="Comma 2 2 3 11 2" xfId="2477"/>
    <cellStyle name="Comma 2 2 3 11 2 2" xfId="2478"/>
    <cellStyle name="Comma 2 2 3 11 2 3" xfId="2479"/>
    <cellStyle name="Comma 2 2 3 11 2 4" xfId="2480"/>
    <cellStyle name="Comma 2 2 3 12" xfId="2481"/>
    <cellStyle name="Comma 2 2 3 12 2" xfId="2482"/>
    <cellStyle name="Comma 2 2 3 12 2 2" xfId="2483"/>
    <cellStyle name="Comma 2 2 3 12 2 3" xfId="2484"/>
    <cellStyle name="Comma 2 2 3 12 2 4" xfId="2485"/>
    <cellStyle name="Comma 2 2 3 13" xfId="2486"/>
    <cellStyle name="Comma 2 2 3 13 2" xfId="2487"/>
    <cellStyle name="Comma 2 2 3 13 2 2" xfId="2488"/>
    <cellStyle name="Comma 2 2 3 13 2 3" xfId="2489"/>
    <cellStyle name="Comma 2 2 3 13 2 4" xfId="2490"/>
    <cellStyle name="Comma 2 2 3 14" xfId="2491"/>
    <cellStyle name="Comma 2 2 3 14 2" xfId="2492"/>
    <cellStyle name="Comma 2 2 3 14 2 2" xfId="2493"/>
    <cellStyle name="Comma 2 2 3 14 2 3" xfId="2494"/>
    <cellStyle name="Comma 2 2 3 14 2 4" xfId="2495"/>
    <cellStyle name="Comma 2 2 3 15" xfId="2496"/>
    <cellStyle name="Comma 2 2 3 15 2" xfId="2497"/>
    <cellStyle name="Comma 2 2 3 15 2 2" xfId="2498"/>
    <cellStyle name="Comma 2 2 3 15 2 3" xfId="2499"/>
    <cellStyle name="Comma 2 2 3 15 2 4" xfId="2500"/>
    <cellStyle name="Comma 2 2 3 15 3" xfId="2501"/>
    <cellStyle name="Comma 2 2 3 15 4" xfId="2502"/>
    <cellStyle name="Comma 2 2 3 15 5" xfId="2503"/>
    <cellStyle name="Comma 2 2 3 16" xfId="2504"/>
    <cellStyle name="Comma 2 2 3 16 2" xfId="2505"/>
    <cellStyle name="Comma 2 2 3 16 3" xfId="2506"/>
    <cellStyle name="Comma 2 2 3 16 4" xfId="2507"/>
    <cellStyle name="Comma 2 2 3 17" xfId="2508"/>
    <cellStyle name="Comma 2 2 3 17 2" xfId="2509"/>
    <cellStyle name="Comma 2 2 3 17 3" xfId="2510"/>
    <cellStyle name="Comma 2 2 3 17 4" xfId="2511"/>
    <cellStyle name="Comma 2 2 3 18" xfId="2512"/>
    <cellStyle name="Comma 2 2 3 19" xfId="2513"/>
    <cellStyle name="Comma 2 2 3 2" xfId="2514"/>
    <cellStyle name="Comma 2 2 3 2 10" xfId="2515"/>
    <cellStyle name="Comma 2 2 3 2 2" xfId="2516"/>
    <cellStyle name="Comma 2 2 3 2 2 2" xfId="2517"/>
    <cellStyle name="Comma 2 2 3 2 2 2 2" xfId="2518"/>
    <cellStyle name="Comma 2 2 3 2 2 2 2 2" xfId="2519"/>
    <cellStyle name="Comma 2 2 3 2 2 2 2 2 2" xfId="2520"/>
    <cellStyle name="Comma 2 2 3 2 2 2 2 2 3" xfId="2521"/>
    <cellStyle name="Comma 2 2 3 2 2 2 2 2 4" xfId="2522"/>
    <cellStyle name="Comma 2 2 3 2 2 2 2 3" xfId="2523"/>
    <cellStyle name="Comma 2 2 3 2 2 2 2 4" xfId="2524"/>
    <cellStyle name="Comma 2 2 3 2 2 2 2 5" xfId="2525"/>
    <cellStyle name="Comma 2 2 3 2 2 2 3" xfId="2526"/>
    <cellStyle name="Comma 2 2 3 2 2 2 3 2" xfId="2527"/>
    <cellStyle name="Comma 2 2 3 2 2 2 3 3" xfId="2528"/>
    <cellStyle name="Comma 2 2 3 2 2 2 3 4" xfId="2529"/>
    <cellStyle name="Comma 2 2 3 2 2 2 4" xfId="2530"/>
    <cellStyle name="Comma 2 2 3 2 2 2 5" xfId="2531"/>
    <cellStyle name="Comma 2 2 3 2 2 2 6" xfId="2532"/>
    <cellStyle name="Comma 2 2 3 2 2 3" xfId="2533"/>
    <cellStyle name="Comma 2 2 3 2 2 3 2" xfId="2534"/>
    <cellStyle name="Comma 2 2 3 2 2 3 2 2" xfId="2535"/>
    <cellStyle name="Comma 2 2 3 2 2 3 2 2 2" xfId="2536"/>
    <cellStyle name="Comma 2 2 3 2 2 3 2 2 3" xfId="2537"/>
    <cellStyle name="Comma 2 2 3 2 2 3 2 2 4" xfId="2538"/>
    <cellStyle name="Comma 2 2 3 2 2 3 2 3" xfId="2539"/>
    <cellStyle name="Comma 2 2 3 2 2 3 2 4" xfId="2540"/>
    <cellStyle name="Comma 2 2 3 2 2 3 2 5" xfId="2541"/>
    <cellStyle name="Comma 2 2 3 2 2 3 3" xfId="2542"/>
    <cellStyle name="Comma 2 2 3 2 2 3 3 2" xfId="2543"/>
    <cellStyle name="Comma 2 2 3 2 2 3 3 3" xfId="2544"/>
    <cellStyle name="Comma 2 2 3 2 2 3 3 4" xfId="2545"/>
    <cellStyle name="Comma 2 2 3 2 2 3 4" xfId="2546"/>
    <cellStyle name="Comma 2 2 3 2 2 3 5" xfId="2547"/>
    <cellStyle name="Comma 2 2 3 2 2 3 6" xfId="2548"/>
    <cellStyle name="Comma 2 2 3 2 2 4" xfId="2549"/>
    <cellStyle name="Comma 2 2 3 2 2 4 2" xfId="2550"/>
    <cellStyle name="Comma 2 2 3 2 2 4 2 2" xfId="2551"/>
    <cellStyle name="Comma 2 2 3 2 2 4 2 3" xfId="2552"/>
    <cellStyle name="Comma 2 2 3 2 2 4 2 4" xfId="2553"/>
    <cellStyle name="Comma 2 2 3 2 2 4 3" xfId="2554"/>
    <cellStyle name="Comma 2 2 3 2 2 4 4" xfId="2555"/>
    <cellStyle name="Comma 2 2 3 2 2 4 5" xfId="2556"/>
    <cellStyle name="Comma 2 2 3 2 2 5" xfId="2557"/>
    <cellStyle name="Comma 2 2 3 2 2 5 2" xfId="2558"/>
    <cellStyle name="Comma 2 2 3 2 2 5 3" xfId="2559"/>
    <cellStyle name="Comma 2 2 3 2 2 5 4" xfId="2560"/>
    <cellStyle name="Comma 2 2 3 2 2 6" xfId="2561"/>
    <cellStyle name="Comma 2 2 3 2 2 7" xfId="2562"/>
    <cellStyle name="Comma 2 2 3 2 2 8" xfId="2563"/>
    <cellStyle name="Comma 2 2 3 2 3" xfId="2564"/>
    <cellStyle name="Comma 2 2 3 2 3 2" xfId="2565"/>
    <cellStyle name="Comma 2 2 3 2 3 2 2" xfId="2566"/>
    <cellStyle name="Comma 2 2 3 2 3 2 2 2" xfId="2567"/>
    <cellStyle name="Comma 2 2 3 2 3 2 2 3" xfId="2568"/>
    <cellStyle name="Comma 2 2 3 2 3 2 2 4" xfId="2569"/>
    <cellStyle name="Comma 2 2 3 2 3 2 3" xfId="2570"/>
    <cellStyle name="Comma 2 2 3 2 3 2 4" xfId="2571"/>
    <cellStyle name="Comma 2 2 3 2 3 2 5" xfId="2572"/>
    <cellStyle name="Comma 2 2 3 2 3 3" xfId="2573"/>
    <cellStyle name="Comma 2 2 3 2 3 3 2" xfId="2574"/>
    <cellStyle name="Comma 2 2 3 2 3 3 3" xfId="2575"/>
    <cellStyle name="Comma 2 2 3 2 3 3 4" xfId="2576"/>
    <cellStyle name="Comma 2 2 3 2 3 4" xfId="2577"/>
    <cellStyle name="Comma 2 2 3 2 3 4 2" xfId="2578"/>
    <cellStyle name="Comma 2 2 3 2 3 4 3" xfId="2579"/>
    <cellStyle name="Comma 2 2 3 2 3 4 4" xfId="2580"/>
    <cellStyle name="Comma 2 2 3 2 3 5" xfId="2581"/>
    <cellStyle name="Comma 2 2 3 2 3 6" xfId="2582"/>
    <cellStyle name="Comma 2 2 3 2 3 7" xfId="2583"/>
    <cellStyle name="Comma 2 2 3 2 4" xfId="2584"/>
    <cellStyle name="Comma 2 2 3 2 4 2" xfId="2585"/>
    <cellStyle name="Comma 2 2 3 2 4 2 2" xfId="2586"/>
    <cellStyle name="Comma 2 2 3 2 4 2 2 2" xfId="2587"/>
    <cellStyle name="Comma 2 2 3 2 4 2 2 3" xfId="2588"/>
    <cellStyle name="Comma 2 2 3 2 4 2 2 4" xfId="2589"/>
    <cellStyle name="Comma 2 2 3 2 4 2 3" xfId="2590"/>
    <cellStyle name="Comma 2 2 3 2 4 2 4" xfId="2591"/>
    <cellStyle name="Comma 2 2 3 2 4 2 5" xfId="2592"/>
    <cellStyle name="Comma 2 2 3 2 4 3" xfId="2593"/>
    <cellStyle name="Comma 2 2 3 2 4 3 2" xfId="2594"/>
    <cellStyle name="Comma 2 2 3 2 4 3 3" xfId="2595"/>
    <cellStyle name="Comma 2 2 3 2 4 3 4" xfId="2596"/>
    <cellStyle name="Comma 2 2 3 2 4 4" xfId="2597"/>
    <cellStyle name="Comma 2 2 3 2 4 4 2" xfId="2598"/>
    <cellStyle name="Comma 2 2 3 2 4 4 3" xfId="2599"/>
    <cellStyle name="Comma 2 2 3 2 4 4 4" xfId="2600"/>
    <cellStyle name="Comma 2 2 3 2 4 5" xfId="2601"/>
    <cellStyle name="Comma 2 2 3 2 4 6" xfId="2602"/>
    <cellStyle name="Comma 2 2 3 2 4 7" xfId="2603"/>
    <cellStyle name="Comma 2 2 3 2 5" xfId="2604"/>
    <cellStyle name="Comma 2 2 3 2 6" xfId="2605"/>
    <cellStyle name="Comma 2 2 3 2 6 2" xfId="2606"/>
    <cellStyle name="Comma 2 2 3 2 6 2 2" xfId="2607"/>
    <cellStyle name="Comma 2 2 3 2 6 2 3" xfId="2608"/>
    <cellStyle name="Comma 2 2 3 2 6 2 4" xfId="2609"/>
    <cellStyle name="Comma 2 2 3 2 6 3" xfId="2610"/>
    <cellStyle name="Comma 2 2 3 2 6 4" xfId="2611"/>
    <cellStyle name="Comma 2 2 3 2 6 5" xfId="2612"/>
    <cellStyle name="Comma 2 2 3 2 7" xfId="2613"/>
    <cellStyle name="Comma 2 2 3 2 7 2" xfId="2614"/>
    <cellStyle name="Comma 2 2 3 2 7 3" xfId="2615"/>
    <cellStyle name="Comma 2 2 3 2 7 4" xfId="2616"/>
    <cellStyle name="Comma 2 2 3 2 8" xfId="2617"/>
    <cellStyle name="Comma 2 2 3 2 9" xfId="2618"/>
    <cellStyle name="Comma 2 2 3 20" xfId="2619"/>
    <cellStyle name="Comma 2 2 3 3" xfId="2620"/>
    <cellStyle name="Comma 2 2 3 3 10" xfId="2621"/>
    <cellStyle name="Comma 2 2 3 3 2" xfId="2622"/>
    <cellStyle name="Comma 2 2 3 3 2 2" xfId="2623"/>
    <cellStyle name="Comma 2 2 3 3 2 2 2" xfId="2624"/>
    <cellStyle name="Comma 2 2 3 3 2 2 2 2" xfId="2625"/>
    <cellStyle name="Comma 2 2 3 3 2 2 2 2 2" xfId="2626"/>
    <cellStyle name="Comma 2 2 3 3 2 2 2 2 3" xfId="2627"/>
    <cellStyle name="Comma 2 2 3 3 2 2 2 2 4" xfId="2628"/>
    <cellStyle name="Comma 2 2 3 3 2 2 2 3" xfId="2629"/>
    <cellStyle name="Comma 2 2 3 3 2 2 2 4" xfId="2630"/>
    <cellStyle name="Comma 2 2 3 3 2 2 2 5" xfId="2631"/>
    <cellStyle name="Comma 2 2 3 3 2 2 3" xfId="2632"/>
    <cellStyle name="Comma 2 2 3 3 2 2 3 2" xfId="2633"/>
    <cellStyle name="Comma 2 2 3 3 2 2 3 3" xfId="2634"/>
    <cellStyle name="Comma 2 2 3 3 2 2 3 4" xfId="2635"/>
    <cellStyle name="Comma 2 2 3 3 2 2 4" xfId="2636"/>
    <cellStyle name="Comma 2 2 3 3 2 2 5" xfId="2637"/>
    <cellStyle name="Comma 2 2 3 3 2 2 6" xfId="2638"/>
    <cellStyle name="Comma 2 2 3 3 2 3" xfId="2639"/>
    <cellStyle name="Comma 2 2 3 3 2 3 2" xfId="2640"/>
    <cellStyle name="Comma 2 2 3 3 2 3 2 2" xfId="2641"/>
    <cellStyle name="Comma 2 2 3 3 2 3 2 2 2" xfId="2642"/>
    <cellStyle name="Comma 2 2 3 3 2 3 2 2 3" xfId="2643"/>
    <cellStyle name="Comma 2 2 3 3 2 3 2 2 4" xfId="2644"/>
    <cellStyle name="Comma 2 2 3 3 2 3 2 3" xfId="2645"/>
    <cellStyle name="Comma 2 2 3 3 2 3 2 4" xfId="2646"/>
    <cellStyle name="Comma 2 2 3 3 2 3 2 5" xfId="2647"/>
    <cellStyle name="Comma 2 2 3 3 2 3 3" xfId="2648"/>
    <cellStyle name="Comma 2 2 3 3 2 3 3 2" xfId="2649"/>
    <cellStyle name="Comma 2 2 3 3 2 3 3 3" xfId="2650"/>
    <cellStyle name="Comma 2 2 3 3 2 3 3 4" xfId="2651"/>
    <cellStyle name="Comma 2 2 3 3 2 3 4" xfId="2652"/>
    <cellStyle name="Comma 2 2 3 3 2 3 5" xfId="2653"/>
    <cellStyle name="Comma 2 2 3 3 2 3 6" xfId="2654"/>
    <cellStyle name="Comma 2 2 3 3 2 4" xfId="2655"/>
    <cellStyle name="Comma 2 2 3 3 2 4 2" xfId="2656"/>
    <cellStyle name="Comma 2 2 3 3 2 4 2 2" xfId="2657"/>
    <cellStyle name="Comma 2 2 3 3 2 4 2 3" xfId="2658"/>
    <cellStyle name="Comma 2 2 3 3 2 4 2 4" xfId="2659"/>
    <cellStyle name="Comma 2 2 3 3 2 4 3" xfId="2660"/>
    <cellStyle name="Comma 2 2 3 3 2 4 4" xfId="2661"/>
    <cellStyle name="Comma 2 2 3 3 2 4 5" xfId="2662"/>
    <cellStyle name="Comma 2 2 3 3 2 5" xfId="2663"/>
    <cellStyle name="Comma 2 2 3 3 2 5 2" xfId="2664"/>
    <cellStyle name="Comma 2 2 3 3 2 5 3" xfId="2665"/>
    <cellStyle name="Comma 2 2 3 3 2 5 4" xfId="2666"/>
    <cellStyle name="Comma 2 2 3 3 2 6" xfId="2667"/>
    <cellStyle name="Comma 2 2 3 3 2 7" xfId="2668"/>
    <cellStyle name="Comma 2 2 3 3 2 8" xfId="2669"/>
    <cellStyle name="Comma 2 2 3 3 3" xfId="2670"/>
    <cellStyle name="Comma 2 2 3 3 3 2" xfId="2671"/>
    <cellStyle name="Comma 2 2 3 3 3 2 2" xfId="2672"/>
    <cellStyle name="Comma 2 2 3 3 3 2 2 2" xfId="2673"/>
    <cellStyle name="Comma 2 2 3 3 3 2 2 3" xfId="2674"/>
    <cellStyle name="Comma 2 2 3 3 3 2 2 4" xfId="2675"/>
    <cellStyle name="Comma 2 2 3 3 3 2 3" xfId="2676"/>
    <cellStyle name="Comma 2 2 3 3 3 2 4" xfId="2677"/>
    <cellStyle name="Comma 2 2 3 3 3 2 5" xfId="2678"/>
    <cellStyle name="Comma 2 2 3 3 3 3" xfId="2679"/>
    <cellStyle name="Comma 2 2 3 3 3 3 2" xfId="2680"/>
    <cellStyle name="Comma 2 2 3 3 3 3 3" xfId="2681"/>
    <cellStyle name="Comma 2 2 3 3 3 3 4" xfId="2682"/>
    <cellStyle name="Comma 2 2 3 3 3 4" xfId="2683"/>
    <cellStyle name="Comma 2 2 3 3 3 5" xfId="2684"/>
    <cellStyle name="Comma 2 2 3 3 3 6" xfId="2685"/>
    <cellStyle name="Comma 2 2 3 3 4" xfId="2686"/>
    <cellStyle name="Comma 2 2 3 3 4 2" xfId="2687"/>
    <cellStyle name="Comma 2 2 3 3 4 2 2" xfId="2688"/>
    <cellStyle name="Comma 2 2 3 3 4 2 2 2" xfId="2689"/>
    <cellStyle name="Comma 2 2 3 3 4 2 2 3" xfId="2690"/>
    <cellStyle name="Comma 2 2 3 3 4 2 2 4" xfId="2691"/>
    <cellStyle name="Comma 2 2 3 3 4 2 3" xfId="2692"/>
    <cellStyle name="Comma 2 2 3 3 4 2 4" xfId="2693"/>
    <cellStyle name="Comma 2 2 3 3 4 2 5" xfId="2694"/>
    <cellStyle name="Comma 2 2 3 3 4 3" xfId="2695"/>
    <cellStyle name="Comma 2 2 3 3 4 3 2" xfId="2696"/>
    <cellStyle name="Comma 2 2 3 3 4 3 3" xfId="2697"/>
    <cellStyle name="Comma 2 2 3 3 4 3 4" xfId="2698"/>
    <cellStyle name="Comma 2 2 3 3 4 4" xfId="2699"/>
    <cellStyle name="Comma 2 2 3 3 4 5" xfId="2700"/>
    <cellStyle name="Comma 2 2 3 3 4 6" xfId="2701"/>
    <cellStyle name="Comma 2 2 3 3 5" xfId="2702"/>
    <cellStyle name="Comma 2 2 3 3 6" xfId="2703"/>
    <cellStyle name="Comma 2 2 3 3 6 2" xfId="2704"/>
    <cellStyle name="Comma 2 2 3 3 6 2 2" xfId="2705"/>
    <cellStyle name="Comma 2 2 3 3 6 2 3" xfId="2706"/>
    <cellStyle name="Comma 2 2 3 3 6 2 4" xfId="2707"/>
    <cellStyle name="Comma 2 2 3 3 6 3" xfId="2708"/>
    <cellStyle name="Comma 2 2 3 3 6 4" xfId="2709"/>
    <cellStyle name="Comma 2 2 3 3 6 5" xfId="2710"/>
    <cellStyle name="Comma 2 2 3 3 7" xfId="2711"/>
    <cellStyle name="Comma 2 2 3 3 7 2" xfId="2712"/>
    <cellStyle name="Comma 2 2 3 3 7 3" xfId="2713"/>
    <cellStyle name="Comma 2 2 3 3 7 4" xfId="2714"/>
    <cellStyle name="Comma 2 2 3 3 8" xfId="2715"/>
    <cellStyle name="Comma 2 2 3 3 9" xfId="2716"/>
    <cellStyle name="Comma 2 2 3 4" xfId="2717"/>
    <cellStyle name="Comma 2 2 3 4 2" xfId="2718"/>
    <cellStyle name="Comma 2 2 3 4 2 2" xfId="2719"/>
    <cellStyle name="Comma 2 2 3 4 2 3" xfId="2720"/>
    <cellStyle name="Comma 2 2 3 4 2 4" xfId="2721"/>
    <cellStyle name="Comma 2 2 3 5" xfId="2722"/>
    <cellStyle name="Comma 2 2 3 5 10" xfId="2723"/>
    <cellStyle name="Comma 2 2 3 5 2" xfId="2724"/>
    <cellStyle name="Comma 2 2 3 5 2 2" xfId="2725"/>
    <cellStyle name="Comma 2 2 3 5 2 2 2" xfId="2726"/>
    <cellStyle name="Comma 2 2 3 5 2 2 2 2" xfId="2727"/>
    <cellStyle name="Comma 2 2 3 5 2 2 2 2 2" xfId="2728"/>
    <cellStyle name="Comma 2 2 3 5 2 2 2 2 3" xfId="2729"/>
    <cellStyle name="Comma 2 2 3 5 2 2 2 2 4" xfId="2730"/>
    <cellStyle name="Comma 2 2 3 5 2 2 2 3" xfId="2731"/>
    <cellStyle name="Comma 2 2 3 5 2 2 2 4" xfId="2732"/>
    <cellStyle name="Comma 2 2 3 5 2 2 2 5" xfId="2733"/>
    <cellStyle name="Comma 2 2 3 5 2 2 3" xfId="2734"/>
    <cellStyle name="Comma 2 2 3 5 2 2 3 2" xfId="2735"/>
    <cellStyle name="Comma 2 2 3 5 2 2 3 3" xfId="2736"/>
    <cellStyle name="Comma 2 2 3 5 2 2 3 4" xfId="2737"/>
    <cellStyle name="Comma 2 2 3 5 2 2 4" xfId="2738"/>
    <cellStyle name="Comma 2 2 3 5 2 2 5" xfId="2739"/>
    <cellStyle name="Comma 2 2 3 5 2 2 6" xfId="2740"/>
    <cellStyle name="Comma 2 2 3 5 2 3" xfId="2741"/>
    <cellStyle name="Comma 2 2 3 5 2 3 2" xfId="2742"/>
    <cellStyle name="Comma 2 2 3 5 2 3 2 2" xfId="2743"/>
    <cellStyle name="Comma 2 2 3 5 2 3 2 2 2" xfId="2744"/>
    <cellStyle name="Comma 2 2 3 5 2 3 2 2 3" xfId="2745"/>
    <cellStyle name="Comma 2 2 3 5 2 3 2 2 4" xfId="2746"/>
    <cellStyle name="Comma 2 2 3 5 2 3 2 3" xfId="2747"/>
    <cellStyle name="Comma 2 2 3 5 2 3 2 4" xfId="2748"/>
    <cellStyle name="Comma 2 2 3 5 2 3 2 5" xfId="2749"/>
    <cellStyle name="Comma 2 2 3 5 2 3 3" xfId="2750"/>
    <cellStyle name="Comma 2 2 3 5 2 3 3 2" xfId="2751"/>
    <cellStyle name="Comma 2 2 3 5 2 3 3 3" xfId="2752"/>
    <cellStyle name="Comma 2 2 3 5 2 3 3 4" xfId="2753"/>
    <cellStyle name="Comma 2 2 3 5 2 3 4" xfId="2754"/>
    <cellStyle name="Comma 2 2 3 5 2 3 5" xfId="2755"/>
    <cellStyle name="Comma 2 2 3 5 2 3 6" xfId="2756"/>
    <cellStyle name="Comma 2 2 3 5 2 4" xfId="2757"/>
    <cellStyle name="Comma 2 2 3 5 2 4 2" xfId="2758"/>
    <cellStyle name="Comma 2 2 3 5 2 4 2 2" xfId="2759"/>
    <cellStyle name="Comma 2 2 3 5 2 4 2 3" xfId="2760"/>
    <cellStyle name="Comma 2 2 3 5 2 4 2 4" xfId="2761"/>
    <cellStyle name="Comma 2 2 3 5 2 4 3" xfId="2762"/>
    <cellStyle name="Comma 2 2 3 5 2 4 4" xfId="2763"/>
    <cellStyle name="Comma 2 2 3 5 2 4 5" xfId="2764"/>
    <cellStyle name="Comma 2 2 3 5 2 5" xfId="2765"/>
    <cellStyle name="Comma 2 2 3 5 2 5 2" xfId="2766"/>
    <cellStyle name="Comma 2 2 3 5 2 5 3" xfId="2767"/>
    <cellStyle name="Comma 2 2 3 5 2 5 4" xfId="2768"/>
    <cellStyle name="Comma 2 2 3 5 2 6" xfId="2769"/>
    <cellStyle name="Comma 2 2 3 5 2 7" xfId="2770"/>
    <cellStyle name="Comma 2 2 3 5 2 8" xfId="2771"/>
    <cellStyle name="Comma 2 2 3 5 3" xfId="2772"/>
    <cellStyle name="Comma 2 2 3 5 3 2" xfId="2773"/>
    <cellStyle name="Comma 2 2 3 5 3 2 2" xfId="2774"/>
    <cellStyle name="Comma 2 2 3 5 3 2 2 2" xfId="2775"/>
    <cellStyle name="Comma 2 2 3 5 3 2 2 3" xfId="2776"/>
    <cellStyle name="Comma 2 2 3 5 3 2 2 4" xfId="2777"/>
    <cellStyle name="Comma 2 2 3 5 3 2 3" xfId="2778"/>
    <cellStyle name="Comma 2 2 3 5 3 2 4" xfId="2779"/>
    <cellStyle name="Comma 2 2 3 5 3 2 5" xfId="2780"/>
    <cellStyle name="Comma 2 2 3 5 3 3" xfId="2781"/>
    <cellStyle name="Comma 2 2 3 5 3 3 2" xfId="2782"/>
    <cellStyle name="Comma 2 2 3 5 3 3 3" xfId="2783"/>
    <cellStyle name="Comma 2 2 3 5 3 3 4" xfId="2784"/>
    <cellStyle name="Comma 2 2 3 5 3 4" xfId="2785"/>
    <cellStyle name="Comma 2 2 3 5 3 5" xfId="2786"/>
    <cellStyle name="Comma 2 2 3 5 3 6" xfId="2787"/>
    <cellStyle name="Comma 2 2 3 5 4" xfId="2788"/>
    <cellStyle name="Comma 2 2 3 5 4 2" xfId="2789"/>
    <cellStyle name="Comma 2 2 3 5 4 2 2" xfId="2790"/>
    <cellStyle name="Comma 2 2 3 5 4 2 2 2" xfId="2791"/>
    <cellStyle name="Comma 2 2 3 5 4 2 2 3" xfId="2792"/>
    <cellStyle name="Comma 2 2 3 5 4 2 2 4" xfId="2793"/>
    <cellStyle name="Comma 2 2 3 5 4 2 3" xfId="2794"/>
    <cellStyle name="Comma 2 2 3 5 4 2 4" xfId="2795"/>
    <cellStyle name="Comma 2 2 3 5 4 2 5" xfId="2796"/>
    <cellStyle name="Comma 2 2 3 5 4 3" xfId="2797"/>
    <cellStyle name="Comma 2 2 3 5 4 3 2" xfId="2798"/>
    <cellStyle name="Comma 2 2 3 5 4 3 3" xfId="2799"/>
    <cellStyle name="Comma 2 2 3 5 4 3 4" xfId="2800"/>
    <cellStyle name="Comma 2 2 3 5 4 4" xfId="2801"/>
    <cellStyle name="Comma 2 2 3 5 4 5" xfId="2802"/>
    <cellStyle name="Comma 2 2 3 5 4 6" xfId="2803"/>
    <cellStyle name="Comma 2 2 3 5 5" xfId="2804"/>
    <cellStyle name="Comma 2 2 3 5 6" xfId="2805"/>
    <cellStyle name="Comma 2 2 3 5 6 2" xfId="2806"/>
    <cellStyle name="Comma 2 2 3 5 6 2 2" xfId="2807"/>
    <cellStyle name="Comma 2 2 3 5 6 2 3" xfId="2808"/>
    <cellStyle name="Comma 2 2 3 5 6 2 4" xfId="2809"/>
    <cellStyle name="Comma 2 2 3 5 6 3" xfId="2810"/>
    <cellStyle name="Comma 2 2 3 5 6 4" xfId="2811"/>
    <cellStyle name="Comma 2 2 3 5 6 5" xfId="2812"/>
    <cellStyle name="Comma 2 2 3 5 7" xfId="2813"/>
    <cellStyle name="Comma 2 2 3 5 7 2" xfId="2814"/>
    <cellStyle name="Comma 2 2 3 5 7 3" xfId="2815"/>
    <cellStyle name="Comma 2 2 3 5 7 4" xfId="2816"/>
    <cellStyle name="Comma 2 2 3 5 8" xfId="2817"/>
    <cellStyle name="Comma 2 2 3 5 9" xfId="2818"/>
    <cellStyle name="Comma 2 2 3 6" xfId="2819"/>
    <cellStyle name="Comma 2 2 3 6 2" xfId="2820"/>
    <cellStyle name="Comma 2 2 3 6 2 2" xfId="2821"/>
    <cellStyle name="Comma 2 2 3 6 2 2 2" xfId="2822"/>
    <cellStyle name="Comma 2 2 3 6 2 2 2 2" xfId="2823"/>
    <cellStyle name="Comma 2 2 3 6 2 2 2 3" xfId="2824"/>
    <cellStyle name="Comma 2 2 3 6 2 2 2 4" xfId="2825"/>
    <cellStyle name="Comma 2 2 3 6 2 2 3" xfId="2826"/>
    <cellStyle name="Comma 2 2 3 6 2 2 4" xfId="2827"/>
    <cellStyle name="Comma 2 2 3 6 2 2 5" xfId="2828"/>
    <cellStyle name="Comma 2 2 3 6 2 3" xfId="2829"/>
    <cellStyle name="Comma 2 2 3 6 2 3 2" xfId="2830"/>
    <cellStyle name="Comma 2 2 3 6 2 3 3" xfId="2831"/>
    <cellStyle name="Comma 2 2 3 6 2 3 4" xfId="2832"/>
    <cellStyle name="Comma 2 2 3 6 2 4" xfId="2833"/>
    <cellStyle name="Comma 2 2 3 6 2 5" xfId="2834"/>
    <cellStyle name="Comma 2 2 3 6 2 6" xfId="2835"/>
    <cellStyle name="Comma 2 2 3 6 3" xfId="2836"/>
    <cellStyle name="Comma 2 2 3 6 3 2" xfId="2837"/>
    <cellStyle name="Comma 2 2 3 6 3 2 2" xfId="2838"/>
    <cellStyle name="Comma 2 2 3 6 3 2 2 2" xfId="2839"/>
    <cellStyle name="Comma 2 2 3 6 3 2 2 3" xfId="2840"/>
    <cellStyle name="Comma 2 2 3 6 3 2 2 4" xfId="2841"/>
    <cellStyle name="Comma 2 2 3 6 3 2 3" xfId="2842"/>
    <cellStyle name="Comma 2 2 3 6 3 2 4" xfId="2843"/>
    <cellStyle name="Comma 2 2 3 6 3 2 5" xfId="2844"/>
    <cellStyle name="Comma 2 2 3 6 3 3" xfId="2845"/>
    <cellStyle name="Comma 2 2 3 6 3 3 2" xfId="2846"/>
    <cellStyle name="Comma 2 2 3 6 3 3 3" xfId="2847"/>
    <cellStyle name="Comma 2 2 3 6 3 3 4" xfId="2848"/>
    <cellStyle name="Comma 2 2 3 6 3 4" xfId="2849"/>
    <cellStyle name="Comma 2 2 3 6 3 5" xfId="2850"/>
    <cellStyle name="Comma 2 2 3 6 3 6" xfId="2851"/>
    <cellStyle name="Comma 2 2 3 6 4" xfId="2852"/>
    <cellStyle name="Comma 2 2 3 6 5" xfId="2853"/>
    <cellStyle name="Comma 2 2 3 6 5 2" xfId="2854"/>
    <cellStyle name="Comma 2 2 3 6 5 2 2" xfId="2855"/>
    <cellStyle name="Comma 2 2 3 6 5 2 3" xfId="2856"/>
    <cellStyle name="Comma 2 2 3 6 5 2 4" xfId="2857"/>
    <cellStyle name="Comma 2 2 3 6 5 3" xfId="2858"/>
    <cellStyle name="Comma 2 2 3 6 5 4" xfId="2859"/>
    <cellStyle name="Comma 2 2 3 6 5 5" xfId="2860"/>
    <cellStyle name="Comma 2 2 3 6 6" xfId="2861"/>
    <cellStyle name="Comma 2 2 3 6 6 2" xfId="2862"/>
    <cellStyle name="Comma 2 2 3 6 6 3" xfId="2863"/>
    <cellStyle name="Comma 2 2 3 6 6 4" xfId="2864"/>
    <cellStyle name="Comma 2 2 3 6 7" xfId="2865"/>
    <cellStyle name="Comma 2 2 3 6 8" xfId="2866"/>
    <cellStyle name="Comma 2 2 3 6 9" xfId="2867"/>
    <cellStyle name="Comma 2 2 3 7" xfId="2868"/>
    <cellStyle name="Comma 2 2 3 7 2" xfId="2869"/>
    <cellStyle name="Comma 2 2 3 7 2 2" xfId="2870"/>
    <cellStyle name="Comma 2 2 3 7 2 2 2" xfId="2871"/>
    <cellStyle name="Comma 2 2 3 7 2 2 2 2" xfId="2872"/>
    <cellStyle name="Comma 2 2 3 7 2 2 2 3" xfId="2873"/>
    <cellStyle name="Comma 2 2 3 7 2 2 2 4" xfId="2874"/>
    <cellStyle name="Comma 2 2 3 7 2 2 3" xfId="2875"/>
    <cellStyle name="Comma 2 2 3 7 2 2 4" xfId="2876"/>
    <cellStyle name="Comma 2 2 3 7 2 2 5" xfId="2877"/>
    <cellStyle name="Comma 2 2 3 7 2 3" xfId="2878"/>
    <cellStyle name="Comma 2 2 3 7 2 3 2" xfId="2879"/>
    <cellStyle name="Comma 2 2 3 7 2 3 3" xfId="2880"/>
    <cellStyle name="Comma 2 2 3 7 2 3 4" xfId="2881"/>
    <cellStyle name="Comma 2 2 3 7 2 4" xfId="2882"/>
    <cellStyle name="Comma 2 2 3 7 2 5" xfId="2883"/>
    <cellStyle name="Comma 2 2 3 7 2 6" xfId="2884"/>
    <cellStyle name="Comma 2 2 3 7 3" xfId="2885"/>
    <cellStyle name="Comma 2 2 3 7 3 2" xfId="2886"/>
    <cellStyle name="Comma 2 2 3 7 3 2 2" xfId="2887"/>
    <cellStyle name="Comma 2 2 3 7 3 2 2 2" xfId="2888"/>
    <cellStyle name="Comma 2 2 3 7 3 2 2 3" xfId="2889"/>
    <cellStyle name="Comma 2 2 3 7 3 2 2 4" xfId="2890"/>
    <cellStyle name="Comma 2 2 3 7 3 2 3" xfId="2891"/>
    <cellStyle name="Comma 2 2 3 7 3 2 4" xfId="2892"/>
    <cellStyle name="Comma 2 2 3 7 3 2 5" xfId="2893"/>
    <cellStyle name="Comma 2 2 3 7 3 3" xfId="2894"/>
    <cellStyle name="Comma 2 2 3 7 3 3 2" xfId="2895"/>
    <cellStyle name="Comma 2 2 3 7 3 3 3" xfId="2896"/>
    <cellStyle name="Comma 2 2 3 7 3 3 4" xfId="2897"/>
    <cellStyle name="Comma 2 2 3 7 3 4" xfId="2898"/>
    <cellStyle name="Comma 2 2 3 7 3 5" xfId="2899"/>
    <cellStyle name="Comma 2 2 3 7 3 6" xfId="2900"/>
    <cellStyle name="Comma 2 2 3 7 4" xfId="2901"/>
    <cellStyle name="Comma 2 2 3 7 5" xfId="2902"/>
    <cellStyle name="Comma 2 2 3 7 5 2" xfId="2903"/>
    <cellStyle name="Comma 2 2 3 7 5 2 2" xfId="2904"/>
    <cellStyle name="Comma 2 2 3 7 5 2 3" xfId="2905"/>
    <cellStyle name="Comma 2 2 3 7 5 2 4" xfId="2906"/>
    <cellStyle name="Comma 2 2 3 7 5 3" xfId="2907"/>
    <cellStyle name="Comma 2 2 3 7 5 4" xfId="2908"/>
    <cellStyle name="Comma 2 2 3 7 5 5" xfId="2909"/>
    <cellStyle name="Comma 2 2 3 7 6" xfId="2910"/>
    <cellStyle name="Comma 2 2 3 7 6 2" xfId="2911"/>
    <cellStyle name="Comma 2 2 3 7 6 3" xfId="2912"/>
    <cellStyle name="Comma 2 2 3 7 6 4" xfId="2913"/>
    <cellStyle name="Comma 2 2 3 7 7" xfId="2914"/>
    <cellStyle name="Comma 2 2 3 7 8" xfId="2915"/>
    <cellStyle name="Comma 2 2 3 7 9" xfId="2916"/>
    <cellStyle name="Comma 2 2 3 8" xfId="2917"/>
    <cellStyle name="Comma 2 2 3 8 2" xfId="2918"/>
    <cellStyle name="Comma 2 2 3 8 3" xfId="2919"/>
    <cellStyle name="Comma 2 2 3 8 3 2" xfId="2920"/>
    <cellStyle name="Comma 2 2 3 8 3 2 2" xfId="2921"/>
    <cellStyle name="Comma 2 2 3 8 3 2 3" xfId="2922"/>
    <cellStyle name="Comma 2 2 3 8 3 2 4" xfId="2923"/>
    <cellStyle name="Comma 2 2 3 8 3 3" xfId="2924"/>
    <cellStyle name="Comma 2 2 3 8 3 4" xfId="2925"/>
    <cellStyle name="Comma 2 2 3 8 3 5" xfId="2926"/>
    <cellStyle name="Comma 2 2 3 8 4" xfId="2927"/>
    <cellStyle name="Comma 2 2 3 8 4 2" xfId="2928"/>
    <cellStyle name="Comma 2 2 3 8 4 3" xfId="2929"/>
    <cellStyle name="Comma 2 2 3 8 4 4" xfId="2930"/>
    <cellStyle name="Comma 2 2 3 8 5" xfId="2931"/>
    <cellStyle name="Comma 2 2 3 8 6" xfId="2932"/>
    <cellStyle name="Comma 2 2 3 8 7" xfId="2933"/>
    <cellStyle name="Comma 2 2 3 9" xfId="2934"/>
    <cellStyle name="Comma 2 2 3 9 2" xfId="2935"/>
    <cellStyle name="Comma 2 2 3 9 3" xfId="2936"/>
    <cellStyle name="Comma 2 2 3 9 3 2" xfId="2937"/>
    <cellStyle name="Comma 2 2 3 9 3 2 2" xfId="2938"/>
    <cellStyle name="Comma 2 2 3 9 3 2 3" xfId="2939"/>
    <cellStyle name="Comma 2 2 3 9 3 2 4" xfId="2940"/>
    <cellStyle name="Comma 2 2 3 9 3 3" xfId="2941"/>
    <cellStyle name="Comma 2 2 3 9 3 4" xfId="2942"/>
    <cellStyle name="Comma 2 2 3 9 3 5" xfId="2943"/>
    <cellStyle name="Comma 2 2 3 9 4" xfId="2944"/>
    <cellStyle name="Comma 2 2 3 9 4 2" xfId="2945"/>
    <cellStyle name="Comma 2 2 3 9 4 3" xfId="2946"/>
    <cellStyle name="Comma 2 2 3 9 4 4" xfId="2947"/>
    <cellStyle name="Comma 2 2 3 9 5" xfId="2948"/>
    <cellStyle name="Comma 2 2 3 9 6" xfId="2949"/>
    <cellStyle name="Comma 2 2 3 9 7" xfId="2950"/>
    <cellStyle name="Comma 2 2 4" xfId="2951"/>
    <cellStyle name="Comma 2 2 4 10" xfId="2952"/>
    <cellStyle name="Comma 2 2 4 2" xfId="2953"/>
    <cellStyle name="Comma 2 2 4 2 2" xfId="2954"/>
    <cellStyle name="Comma 2 2 4 2 2 2" xfId="2955"/>
    <cellStyle name="Comma 2 2 4 2 2 2 2" xfId="2956"/>
    <cellStyle name="Comma 2 2 4 2 2 2 2 2" xfId="2957"/>
    <cellStyle name="Comma 2 2 4 2 2 2 2 3" xfId="2958"/>
    <cellStyle name="Comma 2 2 4 2 2 2 2 4" xfId="2959"/>
    <cellStyle name="Comma 2 2 4 2 2 2 3" xfId="2960"/>
    <cellStyle name="Comma 2 2 4 2 2 2 4" xfId="2961"/>
    <cellStyle name="Comma 2 2 4 2 2 2 5" xfId="2962"/>
    <cellStyle name="Comma 2 2 4 2 2 3" xfId="2963"/>
    <cellStyle name="Comma 2 2 4 2 2 3 2" xfId="2964"/>
    <cellStyle name="Comma 2 2 4 2 2 3 3" xfId="2965"/>
    <cellStyle name="Comma 2 2 4 2 2 3 4" xfId="2966"/>
    <cellStyle name="Comma 2 2 4 2 2 4" xfId="2967"/>
    <cellStyle name="Comma 2 2 4 2 2 4 2" xfId="2968"/>
    <cellStyle name="Comma 2 2 4 2 2 4 3" xfId="2969"/>
    <cellStyle name="Comma 2 2 4 2 2 4 4" xfId="2970"/>
    <cellStyle name="Comma 2 2 4 2 2 5" xfId="2971"/>
    <cellStyle name="Comma 2 2 4 2 2 6" xfId="2972"/>
    <cellStyle name="Comma 2 2 4 2 2 7" xfId="2973"/>
    <cellStyle name="Comma 2 2 4 2 3" xfId="2974"/>
    <cellStyle name="Comma 2 2 4 2 3 2" xfId="2975"/>
    <cellStyle name="Comma 2 2 4 2 3 2 2" xfId="2976"/>
    <cellStyle name="Comma 2 2 4 2 3 2 2 2" xfId="2977"/>
    <cellStyle name="Comma 2 2 4 2 3 2 2 3" xfId="2978"/>
    <cellStyle name="Comma 2 2 4 2 3 2 2 4" xfId="2979"/>
    <cellStyle name="Comma 2 2 4 2 3 2 3" xfId="2980"/>
    <cellStyle name="Comma 2 2 4 2 3 2 4" xfId="2981"/>
    <cellStyle name="Comma 2 2 4 2 3 2 5" xfId="2982"/>
    <cellStyle name="Comma 2 2 4 2 3 3" xfId="2983"/>
    <cellStyle name="Comma 2 2 4 2 3 3 2" xfId="2984"/>
    <cellStyle name="Comma 2 2 4 2 3 3 3" xfId="2985"/>
    <cellStyle name="Comma 2 2 4 2 3 3 4" xfId="2986"/>
    <cellStyle name="Comma 2 2 4 2 3 4" xfId="2987"/>
    <cellStyle name="Comma 2 2 4 2 3 4 2" xfId="2988"/>
    <cellStyle name="Comma 2 2 4 2 3 4 3" xfId="2989"/>
    <cellStyle name="Comma 2 2 4 2 3 4 4" xfId="2990"/>
    <cellStyle name="Comma 2 2 4 2 3 5" xfId="2991"/>
    <cellStyle name="Comma 2 2 4 2 3 6" xfId="2992"/>
    <cellStyle name="Comma 2 2 4 2 3 7" xfId="2993"/>
    <cellStyle name="Comma 2 2 4 2 4" xfId="2994"/>
    <cellStyle name="Comma 2 2 4 2 4 2" xfId="2995"/>
    <cellStyle name="Comma 2 2 4 2 4 2 2" xfId="2996"/>
    <cellStyle name="Comma 2 2 4 2 4 2 3" xfId="2997"/>
    <cellStyle name="Comma 2 2 4 2 4 2 4" xfId="2998"/>
    <cellStyle name="Comma 2 2 4 2 5" xfId="2999"/>
    <cellStyle name="Comma 2 2 4 2 5 2" xfId="3000"/>
    <cellStyle name="Comma 2 2 4 2 5 2 2" xfId="3001"/>
    <cellStyle name="Comma 2 2 4 2 5 2 3" xfId="3002"/>
    <cellStyle name="Comma 2 2 4 2 5 2 4" xfId="3003"/>
    <cellStyle name="Comma 2 2 4 2 5 3" xfId="3004"/>
    <cellStyle name="Comma 2 2 4 2 5 4" xfId="3005"/>
    <cellStyle name="Comma 2 2 4 2 5 5" xfId="3006"/>
    <cellStyle name="Comma 2 2 4 2 6" xfId="3007"/>
    <cellStyle name="Comma 2 2 4 2 6 2" xfId="3008"/>
    <cellStyle name="Comma 2 2 4 2 6 3" xfId="3009"/>
    <cellStyle name="Comma 2 2 4 2 6 4" xfId="3010"/>
    <cellStyle name="Comma 2 2 4 2 7" xfId="3011"/>
    <cellStyle name="Comma 2 2 4 2 8" xfId="3012"/>
    <cellStyle name="Comma 2 2 4 2 9" xfId="3013"/>
    <cellStyle name="Comma 2 2 4 3" xfId="3014"/>
    <cellStyle name="Comma 2 2 4 3 2" xfId="3015"/>
    <cellStyle name="Comma 2 2 4 3 2 2" xfId="3016"/>
    <cellStyle name="Comma 2 2 4 3 2 2 2" xfId="3017"/>
    <cellStyle name="Comma 2 2 4 3 2 2 3" xfId="3018"/>
    <cellStyle name="Comma 2 2 4 3 2 2 4" xfId="3019"/>
    <cellStyle name="Comma 2 2 4 3 2 3" xfId="3020"/>
    <cellStyle name="Comma 2 2 4 3 2 4" xfId="3021"/>
    <cellStyle name="Comma 2 2 4 3 2 5" xfId="3022"/>
    <cellStyle name="Comma 2 2 4 3 3" xfId="3023"/>
    <cellStyle name="Comma 2 2 4 3 3 2" xfId="3024"/>
    <cellStyle name="Comma 2 2 4 3 3 3" xfId="3025"/>
    <cellStyle name="Comma 2 2 4 3 3 4" xfId="3026"/>
    <cellStyle name="Comma 2 2 4 3 4" xfId="3027"/>
    <cellStyle name="Comma 2 2 4 3 5" xfId="3028"/>
    <cellStyle name="Comma 2 2 4 3 6" xfId="3029"/>
    <cellStyle name="Comma 2 2 4 4" xfId="3030"/>
    <cellStyle name="Comma 2 2 4 4 2" xfId="3031"/>
    <cellStyle name="Comma 2 2 4 4 2 2" xfId="3032"/>
    <cellStyle name="Comma 2 2 4 4 2 2 2" xfId="3033"/>
    <cellStyle name="Comma 2 2 4 4 2 2 3" xfId="3034"/>
    <cellStyle name="Comma 2 2 4 4 2 2 4" xfId="3035"/>
    <cellStyle name="Comma 2 2 4 4 2 3" xfId="3036"/>
    <cellStyle name="Comma 2 2 4 4 2 4" xfId="3037"/>
    <cellStyle name="Comma 2 2 4 4 2 5" xfId="3038"/>
    <cellStyle name="Comma 2 2 4 4 3" xfId="3039"/>
    <cellStyle name="Comma 2 2 4 4 3 2" xfId="3040"/>
    <cellStyle name="Comma 2 2 4 4 3 3" xfId="3041"/>
    <cellStyle name="Comma 2 2 4 4 3 4" xfId="3042"/>
    <cellStyle name="Comma 2 2 4 4 4" xfId="3043"/>
    <cellStyle name="Comma 2 2 4 4 5" xfId="3044"/>
    <cellStyle name="Comma 2 2 4 4 6" xfId="3045"/>
    <cellStyle name="Comma 2 2 4 5" xfId="3046"/>
    <cellStyle name="Comma 2 2 4 6" xfId="3047"/>
    <cellStyle name="Comma 2 2 4 6 2" xfId="3048"/>
    <cellStyle name="Comma 2 2 4 6 2 2" xfId="3049"/>
    <cellStyle name="Comma 2 2 4 6 2 3" xfId="3050"/>
    <cellStyle name="Comma 2 2 4 6 2 4" xfId="3051"/>
    <cellStyle name="Comma 2 2 4 6 3" xfId="3052"/>
    <cellStyle name="Comma 2 2 4 6 4" xfId="3053"/>
    <cellStyle name="Comma 2 2 4 6 5" xfId="3054"/>
    <cellStyle name="Comma 2 2 4 7" xfId="3055"/>
    <cellStyle name="Comma 2 2 4 7 2" xfId="3056"/>
    <cellStyle name="Comma 2 2 4 7 3" xfId="3057"/>
    <cellStyle name="Comma 2 2 4 7 4" xfId="3058"/>
    <cellStyle name="Comma 2 2 4 8" xfId="3059"/>
    <cellStyle name="Comma 2 2 4 9" xfId="3060"/>
    <cellStyle name="Comma 2 2 5" xfId="3061"/>
    <cellStyle name="Comma 2 2 5 10" xfId="3062"/>
    <cellStyle name="Comma 2 2 5 11" xfId="3063"/>
    <cellStyle name="Comma 2 2 5 2" xfId="3064"/>
    <cellStyle name="Comma 2 2 5 2 2" xfId="3065"/>
    <cellStyle name="Comma 2 2 5 2 2 2" xfId="3066"/>
    <cellStyle name="Comma 2 2 5 2 2 2 2" xfId="3067"/>
    <cellStyle name="Comma 2 2 5 2 2 2 2 2" xfId="3068"/>
    <cellStyle name="Comma 2 2 5 2 2 2 2 3" xfId="3069"/>
    <cellStyle name="Comma 2 2 5 2 2 2 2 4" xfId="3070"/>
    <cellStyle name="Comma 2 2 5 2 2 2 3" xfId="3071"/>
    <cellStyle name="Comma 2 2 5 2 2 2 4" xfId="3072"/>
    <cellStyle name="Comma 2 2 5 2 2 2 5" xfId="3073"/>
    <cellStyle name="Comma 2 2 5 2 2 3" xfId="3074"/>
    <cellStyle name="Comma 2 2 5 2 2 3 2" xfId="3075"/>
    <cellStyle name="Comma 2 2 5 2 2 3 3" xfId="3076"/>
    <cellStyle name="Comma 2 2 5 2 2 3 4" xfId="3077"/>
    <cellStyle name="Comma 2 2 5 2 2 4" xfId="3078"/>
    <cellStyle name="Comma 2 2 5 2 2 5" xfId="3079"/>
    <cellStyle name="Comma 2 2 5 2 2 6" xfId="3080"/>
    <cellStyle name="Comma 2 2 5 2 3" xfId="3081"/>
    <cellStyle name="Comma 2 2 5 2 3 2" xfId="3082"/>
    <cellStyle name="Comma 2 2 5 2 3 2 2" xfId="3083"/>
    <cellStyle name="Comma 2 2 5 2 3 2 2 2" xfId="3084"/>
    <cellStyle name="Comma 2 2 5 2 3 2 2 3" xfId="3085"/>
    <cellStyle name="Comma 2 2 5 2 3 2 2 4" xfId="3086"/>
    <cellStyle name="Comma 2 2 5 2 3 2 3" xfId="3087"/>
    <cellStyle name="Comma 2 2 5 2 3 2 4" xfId="3088"/>
    <cellStyle name="Comma 2 2 5 2 3 2 5" xfId="3089"/>
    <cellStyle name="Comma 2 2 5 2 3 3" xfId="3090"/>
    <cellStyle name="Comma 2 2 5 2 3 3 2" xfId="3091"/>
    <cellStyle name="Comma 2 2 5 2 3 3 3" xfId="3092"/>
    <cellStyle name="Comma 2 2 5 2 3 3 4" xfId="3093"/>
    <cellStyle name="Comma 2 2 5 2 3 4" xfId="3094"/>
    <cellStyle name="Comma 2 2 5 2 3 5" xfId="3095"/>
    <cellStyle name="Comma 2 2 5 2 3 6" xfId="3096"/>
    <cellStyle name="Comma 2 2 5 2 4" xfId="3097"/>
    <cellStyle name="Comma 2 2 5 2 4 2" xfId="3098"/>
    <cellStyle name="Comma 2 2 5 2 4 2 2" xfId="3099"/>
    <cellStyle name="Comma 2 2 5 2 4 2 3" xfId="3100"/>
    <cellStyle name="Comma 2 2 5 2 4 2 4" xfId="3101"/>
    <cellStyle name="Comma 2 2 5 2 4 3" xfId="3102"/>
    <cellStyle name="Comma 2 2 5 2 4 4" xfId="3103"/>
    <cellStyle name="Comma 2 2 5 2 4 5" xfId="3104"/>
    <cellStyle name="Comma 2 2 5 2 5" xfId="3105"/>
    <cellStyle name="Comma 2 2 5 2 5 2" xfId="3106"/>
    <cellStyle name="Comma 2 2 5 2 5 3" xfId="3107"/>
    <cellStyle name="Comma 2 2 5 2 5 4" xfId="3108"/>
    <cellStyle name="Comma 2 2 5 2 6" xfId="3109"/>
    <cellStyle name="Comma 2 2 5 2 7" xfId="3110"/>
    <cellStyle name="Comma 2 2 5 2 8" xfId="3111"/>
    <cellStyle name="Comma 2 2 5 3" xfId="3112"/>
    <cellStyle name="Comma 2 2 5 3 2" xfId="3113"/>
    <cellStyle name="Comma 2 2 5 3 2 2" xfId="3114"/>
    <cellStyle name="Comma 2 2 5 3 2 2 2" xfId="3115"/>
    <cellStyle name="Comma 2 2 5 3 2 2 3" xfId="3116"/>
    <cellStyle name="Comma 2 2 5 3 2 2 4" xfId="3117"/>
    <cellStyle name="Comma 2 2 5 3 2 3" xfId="3118"/>
    <cellStyle name="Comma 2 2 5 3 2 4" xfId="3119"/>
    <cellStyle name="Comma 2 2 5 3 2 5" xfId="3120"/>
    <cellStyle name="Comma 2 2 5 3 3" xfId="3121"/>
    <cellStyle name="Comma 2 2 5 3 3 2" xfId="3122"/>
    <cellStyle name="Comma 2 2 5 3 3 3" xfId="3123"/>
    <cellStyle name="Comma 2 2 5 3 3 4" xfId="3124"/>
    <cellStyle name="Comma 2 2 5 3 4" xfId="3125"/>
    <cellStyle name="Comma 2 2 5 3 5" xfId="3126"/>
    <cellStyle name="Comma 2 2 5 3 6" xfId="3127"/>
    <cellStyle name="Comma 2 2 5 4" xfId="3128"/>
    <cellStyle name="Comma 2 2 5 4 2" xfId="3129"/>
    <cellStyle name="Comma 2 2 5 4 2 2" xfId="3130"/>
    <cellStyle name="Comma 2 2 5 4 2 2 2" xfId="3131"/>
    <cellStyle name="Comma 2 2 5 4 2 2 3" xfId="3132"/>
    <cellStyle name="Comma 2 2 5 4 2 2 4" xfId="3133"/>
    <cellStyle name="Comma 2 2 5 4 2 3" xfId="3134"/>
    <cellStyle name="Comma 2 2 5 4 2 4" xfId="3135"/>
    <cellStyle name="Comma 2 2 5 4 2 5" xfId="3136"/>
    <cellStyle name="Comma 2 2 5 4 3" xfId="3137"/>
    <cellStyle name="Comma 2 2 5 4 3 2" xfId="3138"/>
    <cellStyle name="Comma 2 2 5 4 3 3" xfId="3139"/>
    <cellStyle name="Comma 2 2 5 4 3 4" xfId="3140"/>
    <cellStyle name="Comma 2 2 5 4 4" xfId="3141"/>
    <cellStyle name="Comma 2 2 5 4 5" xfId="3142"/>
    <cellStyle name="Comma 2 2 5 4 6" xfId="3143"/>
    <cellStyle name="Comma 2 2 5 5" xfId="3144"/>
    <cellStyle name="Comma 2 2 5 6" xfId="3145"/>
    <cellStyle name="Comma 2 2 5 6 2" xfId="3146"/>
    <cellStyle name="Comma 2 2 5 6 2 2" xfId="3147"/>
    <cellStyle name="Comma 2 2 5 6 2 3" xfId="3148"/>
    <cellStyle name="Comma 2 2 5 6 2 4" xfId="3149"/>
    <cellStyle name="Comma 2 2 5 6 3" xfId="3150"/>
    <cellStyle name="Comma 2 2 5 6 4" xfId="3151"/>
    <cellStyle name="Comma 2 2 5 6 5" xfId="3152"/>
    <cellStyle name="Comma 2 2 5 7" xfId="3153"/>
    <cellStyle name="Comma 2 2 5 7 2" xfId="3154"/>
    <cellStyle name="Comma 2 2 5 7 3" xfId="3155"/>
    <cellStyle name="Comma 2 2 5 7 4" xfId="3156"/>
    <cellStyle name="Comma 2 2 5 8" xfId="3157"/>
    <cellStyle name="Comma 2 2 5 8 2" xfId="3158"/>
    <cellStyle name="Comma 2 2 5 8 3" xfId="3159"/>
    <cellStyle name="Comma 2 2 5 8 4" xfId="3160"/>
    <cellStyle name="Comma 2 2 5 9" xfId="3161"/>
    <cellStyle name="Comma 2 2 6" xfId="3162"/>
    <cellStyle name="Comma 2 2 6 2" xfId="3163"/>
    <cellStyle name="Comma 2 2 6 3" xfId="3164"/>
    <cellStyle name="Comma 2 2 6 3 2" xfId="3165"/>
    <cellStyle name="Comma 2 2 6 3 3" xfId="3166"/>
    <cellStyle name="Comma 2 2 6 3 4" xfId="3167"/>
    <cellStyle name="Comma 2 2 7" xfId="3168"/>
    <cellStyle name="Comma 2 2 7 10" xfId="3169"/>
    <cellStyle name="Comma 2 2 7 11" xfId="3170"/>
    <cellStyle name="Comma 2 2 7 2" xfId="3171"/>
    <cellStyle name="Comma 2 2 7 2 2" xfId="3172"/>
    <cellStyle name="Comma 2 2 7 2 2 2" xfId="3173"/>
    <cellStyle name="Comma 2 2 7 2 2 2 2" xfId="3174"/>
    <cellStyle name="Comma 2 2 7 2 2 2 2 2" xfId="3175"/>
    <cellStyle name="Comma 2 2 7 2 2 2 2 3" xfId="3176"/>
    <cellStyle name="Comma 2 2 7 2 2 2 2 4" xfId="3177"/>
    <cellStyle name="Comma 2 2 7 2 2 2 3" xfId="3178"/>
    <cellStyle name="Comma 2 2 7 2 2 2 4" xfId="3179"/>
    <cellStyle name="Comma 2 2 7 2 2 2 5" xfId="3180"/>
    <cellStyle name="Comma 2 2 7 2 2 3" xfId="3181"/>
    <cellStyle name="Comma 2 2 7 2 2 3 2" xfId="3182"/>
    <cellStyle name="Comma 2 2 7 2 2 3 3" xfId="3183"/>
    <cellStyle name="Comma 2 2 7 2 2 3 4" xfId="3184"/>
    <cellStyle name="Comma 2 2 7 2 2 4" xfId="3185"/>
    <cellStyle name="Comma 2 2 7 2 2 5" xfId="3186"/>
    <cellStyle name="Comma 2 2 7 2 2 6" xfId="3187"/>
    <cellStyle name="Comma 2 2 7 2 3" xfId="3188"/>
    <cellStyle name="Comma 2 2 7 2 3 2" xfId="3189"/>
    <cellStyle name="Comma 2 2 7 2 3 2 2" xfId="3190"/>
    <cellStyle name="Comma 2 2 7 2 3 2 2 2" xfId="3191"/>
    <cellStyle name="Comma 2 2 7 2 3 2 2 3" xfId="3192"/>
    <cellStyle name="Comma 2 2 7 2 3 2 2 4" xfId="3193"/>
    <cellStyle name="Comma 2 2 7 2 3 2 3" xfId="3194"/>
    <cellStyle name="Comma 2 2 7 2 3 2 4" xfId="3195"/>
    <cellStyle name="Comma 2 2 7 2 3 2 5" xfId="3196"/>
    <cellStyle name="Comma 2 2 7 2 3 3" xfId="3197"/>
    <cellStyle name="Comma 2 2 7 2 3 3 2" xfId="3198"/>
    <cellStyle name="Comma 2 2 7 2 3 3 3" xfId="3199"/>
    <cellStyle name="Comma 2 2 7 2 3 3 4" xfId="3200"/>
    <cellStyle name="Comma 2 2 7 2 3 4" xfId="3201"/>
    <cellStyle name="Comma 2 2 7 2 3 5" xfId="3202"/>
    <cellStyle name="Comma 2 2 7 2 3 6" xfId="3203"/>
    <cellStyle name="Comma 2 2 7 2 4" xfId="3204"/>
    <cellStyle name="Comma 2 2 7 2 4 2" xfId="3205"/>
    <cellStyle name="Comma 2 2 7 2 4 2 2" xfId="3206"/>
    <cellStyle name="Comma 2 2 7 2 4 2 3" xfId="3207"/>
    <cellStyle name="Comma 2 2 7 2 4 2 4" xfId="3208"/>
    <cellStyle name="Comma 2 2 7 2 4 3" xfId="3209"/>
    <cellStyle name="Comma 2 2 7 2 4 4" xfId="3210"/>
    <cellStyle name="Comma 2 2 7 2 4 5" xfId="3211"/>
    <cellStyle name="Comma 2 2 7 2 5" xfId="3212"/>
    <cellStyle name="Comma 2 2 7 2 5 2" xfId="3213"/>
    <cellStyle name="Comma 2 2 7 2 5 3" xfId="3214"/>
    <cellStyle name="Comma 2 2 7 2 5 4" xfId="3215"/>
    <cellStyle name="Comma 2 2 7 2 6" xfId="3216"/>
    <cellStyle name="Comma 2 2 7 2 7" xfId="3217"/>
    <cellStyle name="Comma 2 2 7 2 8" xfId="3218"/>
    <cellStyle name="Comma 2 2 7 3" xfId="3219"/>
    <cellStyle name="Comma 2 2 7 3 2" xfId="3220"/>
    <cellStyle name="Comma 2 2 7 3 2 2" xfId="3221"/>
    <cellStyle name="Comma 2 2 7 3 2 2 2" xfId="3222"/>
    <cellStyle name="Comma 2 2 7 3 2 2 3" xfId="3223"/>
    <cellStyle name="Comma 2 2 7 3 2 2 4" xfId="3224"/>
    <cellStyle name="Comma 2 2 7 3 2 3" xfId="3225"/>
    <cellStyle name="Comma 2 2 7 3 2 4" xfId="3226"/>
    <cellStyle name="Comma 2 2 7 3 2 5" xfId="3227"/>
    <cellStyle name="Comma 2 2 7 3 3" xfId="3228"/>
    <cellStyle name="Comma 2 2 7 3 3 2" xfId="3229"/>
    <cellStyle name="Comma 2 2 7 3 3 3" xfId="3230"/>
    <cellStyle name="Comma 2 2 7 3 3 4" xfId="3231"/>
    <cellStyle name="Comma 2 2 7 3 4" xfId="3232"/>
    <cellStyle name="Comma 2 2 7 3 5" xfId="3233"/>
    <cellStyle name="Comma 2 2 7 3 6" xfId="3234"/>
    <cellStyle name="Comma 2 2 7 4" xfId="3235"/>
    <cellStyle name="Comma 2 2 7 4 2" xfId="3236"/>
    <cellStyle name="Comma 2 2 7 4 2 2" xfId="3237"/>
    <cellStyle name="Comma 2 2 7 4 2 2 2" xfId="3238"/>
    <cellStyle name="Comma 2 2 7 4 2 2 3" xfId="3239"/>
    <cellStyle name="Comma 2 2 7 4 2 2 4" xfId="3240"/>
    <cellStyle name="Comma 2 2 7 4 2 3" xfId="3241"/>
    <cellStyle name="Comma 2 2 7 4 2 4" xfId="3242"/>
    <cellStyle name="Comma 2 2 7 4 2 5" xfId="3243"/>
    <cellStyle name="Comma 2 2 7 4 3" xfId="3244"/>
    <cellStyle name="Comma 2 2 7 4 3 2" xfId="3245"/>
    <cellStyle name="Comma 2 2 7 4 3 3" xfId="3246"/>
    <cellStyle name="Comma 2 2 7 4 3 4" xfId="3247"/>
    <cellStyle name="Comma 2 2 7 4 4" xfId="3248"/>
    <cellStyle name="Comma 2 2 7 4 5" xfId="3249"/>
    <cellStyle name="Comma 2 2 7 4 6" xfId="3250"/>
    <cellStyle name="Comma 2 2 7 5" xfId="3251"/>
    <cellStyle name="Comma 2 2 7 6" xfId="3252"/>
    <cellStyle name="Comma 2 2 7 6 2" xfId="3253"/>
    <cellStyle name="Comma 2 2 7 6 2 2" xfId="3254"/>
    <cellStyle name="Comma 2 2 7 6 2 3" xfId="3255"/>
    <cellStyle name="Comma 2 2 7 6 2 4" xfId="3256"/>
    <cellStyle name="Comma 2 2 7 6 3" xfId="3257"/>
    <cellStyle name="Comma 2 2 7 6 4" xfId="3258"/>
    <cellStyle name="Comma 2 2 7 6 5" xfId="3259"/>
    <cellStyle name="Comma 2 2 7 7" xfId="3260"/>
    <cellStyle name="Comma 2 2 7 7 2" xfId="3261"/>
    <cellStyle name="Comma 2 2 7 7 3" xfId="3262"/>
    <cellStyle name="Comma 2 2 7 7 4" xfId="3263"/>
    <cellStyle name="Comma 2 2 7 8" xfId="3264"/>
    <cellStyle name="Comma 2 2 7 8 2" xfId="3265"/>
    <cellStyle name="Comma 2 2 7 8 3" xfId="3266"/>
    <cellStyle name="Comma 2 2 7 8 4" xfId="3267"/>
    <cellStyle name="Comma 2 2 7 9" xfId="3268"/>
    <cellStyle name="Comma 2 2 8" xfId="3269"/>
    <cellStyle name="Comma 2 2 8 10" xfId="3270"/>
    <cellStyle name="Comma 2 2 8 2" xfId="3271"/>
    <cellStyle name="Comma 2 2 8 2 2" xfId="3272"/>
    <cellStyle name="Comma 2 2 8 2 2 2" xfId="3273"/>
    <cellStyle name="Comma 2 2 8 2 2 2 2" xfId="3274"/>
    <cellStyle name="Comma 2 2 8 2 2 2 3" xfId="3275"/>
    <cellStyle name="Comma 2 2 8 2 2 2 4" xfId="3276"/>
    <cellStyle name="Comma 2 2 8 2 2 3" xfId="3277"/>
    <cellStyle name="Comma 2 2 8 2 2 4" xfId="3278"/>
    <cellStyle name="Comma 2 2 8 2 2 5" xfId="3279"/>
    <cellStyle name="Comma 2 2 8 2 3" xfId="3280"/>
    <cellStyle name="Comma 2 2 8 2 3 2" xfId="3281"/>
    <cellStyle name="Comma 2 2 8 2 3 3" xfId="3282"/>
    <cellStyle name="Comma 2 2 8 2 3 4" xfId="3283"/>
    <cellStyle name="Comma 2 2 8 2 4" xfId="3284"/>
    <cellStyle name="Comma 2 2 8 2 5" xfId="3285"/>
    <cellStyle name="Comma 2 2 8 2 6" xfId="3286"/>
    <cellStyle name="Comma 2 2 8 3" xfId="3287"/>
    <cellStyle name="Comma 2 2 8 3 2" xfId="3288"/>
    <cellStyle name="Comma 2 2 8 3 2 2" xfId="3289"/>
    <cellStyle name="Comma 2 2 8 3 2 2 2" xfId="3290"/>
    <cellStyle name="Comma 2 2 8 3 2 2 3" xfId="3291"/>
    <cellStyle name="Comma 2 2 8 3 2 2 4" xfId="3292"/>
    <cellStyle name="Comma 2 2 8 3 2 3" xfId="3293"/>
    <cellStyle name="Comma 2 2 8 3 2 4" xfId="3294"/>
    <cellStyle name="Comma 2 2 8 3 2 5" xfId="3295"/>
    <cellStyle name="Comma 2 2 8 3 3" xfId="3296"/>
    <cellStyle name="Comma 2 2 8 3 3 2" xfId="3297"/>
    <cellStyle name="Comma 2 2 8 3 3 3" xfId="3298"/>
    <cellStyle name="Comma 2 2 8 3 3 4" xfId="3299"/>
    <cellStyle name="Comma 2 2 8 3 4" xfId="3300"/>
    <cellStyle name="Comma 2 2 8 3 5" xfId="3301"/>
    <cellStyle name="Comma 2 2 8 3 6" xfId="3302"/>
    <cellStyle name="Comma 2 2 8 4" xfId="3303"/>
    <cellStyle name="Comma 2 2 8 5" xfId="3304"/>
    <cellStyle name="Comma 2 2 8 5 2" xfId="3305"/>
    <cellStyle name="Comma 2 2 8 5 2 2" xfId="3306"/>
    <cellStyle name="Comma 2 2 8 5 2 3" xfId="3307"/>
    <cellStyle name="Comma 2 2 8 5 2 4" xfId="3308"/>
    <cellStyle name="Comma 2 2 8 5 3" xfId="3309"/>
    <cellStyle name="Comma 2 2 8 5 4" xfId="3310"/>
    <cellStyle name="Comma 2 2 8 5 5" xfId="3311"/>
    <cellStyle name="Comma 2 2 8 6" xfId="3312"/>
    <cellStyle name="Comma 2 2 8 6 2" xfId="3313"/>
    <cellStyle name="Comma 2 2 8 6 3" xfId="3314"/>
    <cellStyle name="Comma 2 2 8 6 4" xfId="3315"/>
    <cellStyle name="Comma 2 2 8 7" xfId="3316"/>
    <cellStyle name="Comma 2 2 8 7 2" xfId="3317"/>
    <cellStyle name="Comma 2 2 8 7 3" xfId="3318"/>
    <cellStyle name="Comma 2 2 8 7 4" xfId="3319"/>
    <cellStyle name="Comma 2 2 8 8" xfId="3320"/>
    <cellStyle name="Comma 2 2 8 9" xfId="3321"/>
    <cellStyle name="Comma 2 2 9" xfId="3322"/>
    <cellStyle name="Comma 2 2 9 10" xfId="3323"/>
    <cellStyle name="Comma 2 2 9 2" xfId="3324"/>
    <cellStyle name="Comma 2 2 9 2 2" xfId="3325"/>
    <cellStyle name="Comma 2 2 9 2 2 2" xfId="3326"/>
    <cellStyle name="Comma 2 2 9 2 2 2 2" xfId="3327"/>
    <cellStyle name="Comma 2 2 9 2 2 2 3" xfId="3328"/>
    <cellStyle name="Comma 2 2 9 2 2 2 4" xfId="3329"/>
    <cellStyle name="Comma 2 2 9 2 2 3" xfId="3330"/>
    <cellStyle name="Comma 2 2 9 2 2 4" xfId="3331"/>
    <cellStyle name="Comma 2 2 9 2 2 5" xfId="3332"/>
    <cellStyle name="Comma 2 2 9 2 3" xfId="3333"/>
    <cellStyle name="Comma 2 2 9 2 3 2" xfId="3334"/>
    <cellStyle name="Comma 2 2 9 2 3 3" xfId="3335"/>
    <cellStyle name="Comma 2 2 9 2 3 4" xfId="3336"/>
    <cellStyle name="Comma 2 2 9 2 4" xfId="3337"/>
    <cellStyle name="Comma 2 2 9 2 5" xfId="3338"/>
    <cellStyle name="Comma 2 2 9 2 6" xfId="3339"/>
    <cellStyle name="Comma 2 2 9 3" xfId="3340"/>
    <cellStyle name="Comma 2 2 9 3 2" xfId="3341"/>
    <cellStyle name="Comma 2 2 9 3 2 2" xfId="3342"/>
    <cellStyle name="Comma 2 2 9 3 2 2 2" xfId="3343"/>
    <cellStyle name="Comma 2 2 9 3 2 2 3" xfId="3344"/>
    <cellStyle name="Comma 2 2 9 3 2 2 4" xfId="3345"/>
    <cellStyle name="Comma 2 2 9 3 2 3" xfId="3346"/>
    <cellStyle name="Comma 2 2 9 3 2 4" xfId="3347"/>
    <cellStyle name="Comma 2 2 9 3 2 5" xfId="3348"/>
    <cellStyle name="Comma 2 2 9 3 3" xfId="3349"/>
    <cellStyle name="Comma 2 2 9 3 3 2" xfId="3350"/>
    <cellStyle name="Comma 2 2 9 3 3 3" xfId="3351"/>
    <cellStyle name="Comma 2 2 9 3 3 4" xfId="3352"/>
    <cellStyle name="Comma 2 2 9 3 4" xfId="3353"/>
    <cellStyle name="Comma 2 2 9 3 5" xfId="3354"/>
    <cellStyle name="Comma 2 2 9 3 6" xfId="3355"/>
    <cellStyle name="Comma 2 2 9 4" xfId="3356"/>
    <cellStyle name="Comma 2 2 9 5" xfId="3357"/>
    <cellStyle name="Comma 2 2 9 5 2" xfId="3358"/>
    <cellStyle name="Comma 2 2 9 5 2 2" xfId="3359"/>
    <cellStyle name="Comma 2 2 9 5 2 3" xfId="3360"/>
    <cellStyle name="Comma 2 2 9 5 2 4" xfId="3361"/>
    <cellStyle name="Comma 2 2 9 5 3" xfId="3362"/>
    <cellStyle name="Comma 2 2 9 5 4" xfId="3363"/>
    <cellStyle name="Comma 2 2 9 5 5" xfId="3364"/>
    <cellStyle name="Comma 2 2 9 6" xfId="3365"/>
    <cellStyle name="Comma 2 2 9 6 2" xfId="3366"/>
    <cellStyle name="Comma 2 2 9 6 3" xfId="3367"/>
    <cellStyle name="Comma 2 2 9 6 4" xfId="3368"/>
    <cellStyle name="Comma 2 2 9 7" xfId="3369"/>
    <cellStyle name="Comma 2 2 9 7 2" xfId="3370"/>
    <cellStyle name="Comma 2 2 9 7 3" xfId="3371"/>
    <cellStyle name="Comma 2 2 9 7 4" xfId="3372"/>
    <cellStyle name="Comma 2 2 9 8" xfId="3373"/>
    <cellStyle name="Comma 2 2 9 9" xfId="3374"/>
    <cellStyle name="Comma 2 20" xfId="3375"/>
    <cellStyle name="Comma 2 20 2" xfId="3376"/>
    <cellStyle name="Comma 2 20 3" xfId="3377"/>
    <cellStyle name="Comma 2 20 3 2" xfId="3378"/>
    <cellStyle name="Comma 2 20 3 3" xfId="3379"/>
    <cellStyle name="Comma 2 20 3 4" xfId="3380"/>
    <cellStyle name="Comma 2 21" xfId="3381"/>
    <cellStyle name="Comma 2 21 2" xfId="3382"/>
    <cellStyle name="Comma 2 21 3" xfId="3383"/>
    <cellStyle name="Comma 2 21 3 2" xfId="3384"/>
    <cellStyle name="Comma 2 21 3 3" xfId="3385"/>
    <cellStyle name="Comma 2 21 3 4" xfId="3386"/>
    <cellStyle name="Comma 2 22" xfId="3387"/>
    <cellStyle name="Comma 2 22 2" xfId="3388"/>
    <cellStyle name="Comma 2 22 3" xfId="3389"/>
    <cellStyle name="Comma 2 22 3 2" xfId="3390"/>
    <cellStyle name="Comma 2 22 3 3" xfId="3391"/>
    <cellStyle name="Comma 2 22 3 4" xfId="3392"/>
    <cellStyle name="Comma 2 23" xfId="3393"/>
    <cellStyle name="Comma 2 23 2" xfId="3394"/>
    <cellStyle name="Comma 2 23 3" xfId="3395"/>
    <cellStyle name="Comma 2 23 3 2" xfId="3396"/>
    <cellStyle name="Comma 2 23 3 3" xfId="3397"/>
    <cellStyle name="Comma 2 23 3 4" xfId="3398"/>
    <cellStyle name="Comma 2 23 4" xfId="3399"/>
    <cellStyle name="Comma 2 23 5" xfId="3400"/>
    <cellStyle name="Comma 2 23 6" xfId="3401"/>
    <cellStyle name="Comma 2 24" xfId="3402"/>
    <cellStyle name="Comma 2 25" xfId="3403"/>
    <cellStyle name="Comma 2 26" xfId="3404"/>
    <cellStyle name="Comma 2 27" xfId="3405"/>
    <cellStyle name="Comma 2 28" xfId="3406"/>
    <cellStyle name="Comma 2 29" xfId="3407"/>
    <cellStyle name="Comma 2 3" xfId="3408"/>
    <cellStyle name="Comma 2 3 10" xfId="3409"/>
    <cellStyle name="Comma 2 3 10 2" xfId="3410"/>
    <cellStyle name="Comma 2 3 10 2 2" xfId="3411"/>
    <cellStyle name="Comma 2 3 10 2 2 2" xfId="3412"/>
    <cellStyle name="Comma 2 3 10 2 2 3" xfId="3413"/>
    <cellStyle name="Comma 2 3 10 2 2 4" xfId="3414"/>
    <cellStyle name="Comma 2 3 10 2 3" xfId="3415"/>
    <cellStyle name="Comma 2 3 10 2 4" xfId="3416"/>
    <cellStyle name="Comma 2 3 10 2 5" xfId="3417"/>
    <cellStyle name="Comma 2 3 10 3" xfId="3418"/>
    <cellStyle name="Comma 2 3 10 3 2" xfId="3419"/>
    <cellStyle name="Comma 2 3 10 3 3" xfId="3420"/>
    <cellStyle name="Comma 2 3 10 3 4" xfId="3421"/>
    <cellStyle name="Comma 2 3 10 4" xfId="3422"/>
    <cellStyle name="Comma 2 3 10 5" xfId="3423"/>
    <cellStyle name="Comma 2 3 10 6" xfId="3424"/>
    <cellStyle name="Comma 2 3 11" xfId="3425"/>
    <cellStyle name="Comma 2 3 12" xfId="3426"/>
    <cellStyle name="Comma 2 3 12 2" xfId="3427"/>
    <cellStyle name="Comma 2 3 12 2 2" xfId="3428"/>
    <cellStyle name="Comma 2 3 12 2 3" xfId="3429"/>
    <cellStyle name="Comma 2 3 12 2 4" xfId="3430"/>
    <cellStyle name="Comma 2 3 12 3" xfId="3431"/>
    <cellStyle name="Comma 2 3 12 4" xfId="3432"/>
    <cellStyle name="Comma 2 3 12 5" xfId="3433"/>
    <cellStyle name="Comma 2 3 13" xfId="3434"/>
    <cellStyle name="Comma 2 3 13 2" xfId="3435"/>
    <cellStyle name="Comma 2 3 13 3" xfId="3436"/>
    <cellStyle name="Comma 2 3 13 4" xfId="3437"/>
    <cellStyle name="Comma 2 3 14" xfId="3438"/>
    <cellStyle name="Comma 2 3 15" xfId="3439"/>
    <cellStyle name="Comma 2 3 16" xfId="3440"/>
    <cellStyle name="Comma 2 3 2" xfId="3441"/>
    <cellStyle name="Comma 2 3 2 10" xfId="3442"/>
    <cellStyle name="Comma 2 3 2 10 2" xfId="3443"/>
    <cellStyle name="Comma 2 3 2 10 2 2" xfId="3444"/>
    <cellStyle name="Comma 2 3 2 10 2 3" xfId="3445"/>
    <cellStyle name="Comma 2 3 2 10 2 4" xfId="3446"/>
    <cellStyle name="Comma 2 3 2 10 3" xfId="3447"/>
    <cellStyle name="Comma 2 3 2 10 4" xfId="3448"/>
    <cellStyle name="Comma 2 3 2 10 5" xfId="3449"/>
    <cellStyle name="Comma 2 3 2 11" xfId="3450"/>
    <cellStyle name="Comma 2 3 2 11 2" xfId="3451"/>
    <cellStyle name="Comma 2 3 2 11 3" xfId="3452"/>
    <cellStyle name="Comma 2 3 2 11 4" xfId="3453"/>
    <cellStyle name="Comma 2 3 2 12" xfId="3454"/>
    <cellStyle name="Comma 2 3 2 13" xfId="3455"/>
    <cellStyle name="Comma 2 3 2 14" xfId="3456"/>
    <cellStyle name="Comma 2 3 2 2" xfId="3457"/>
    <cellStyle name="Comma 2 3 2 2 10" xfId="3458"/>
    <cellStyle name="Comma 2 3 2 2 2" xfId="3459"/>
    <cellStyle name="Comma 2 3 2 2 2 2" xfId="3460"/>
    <cellStyle name="Comma 2 3 2 2 2 2 2" xfId="3461"/>
    <cellStyle name="Comma 2 3 2 2 2 2 2 2" xfId="3462"/>
    <cellStyle name="Comma 2 3 2 2 2 2 2 2 2" xfId="3463"/>
    <cellStyle name="Comma 2 3 2 2 2 2 2 2 3" xfId="3464"/>
    <cellStyle name="Comma 2 3 2 2 2 2 2 2 4" xfId="3465"/>
    <cellStyle name="Comma 2 3 2 2 2 2 2 3" xfId="3466"/>
    <cellStyle name="Comma 2 3 2 2 2 2 2 4" xfId="3467"/>
    <cellStyle name="Comma 2 3 2 2 2 2 2 5" xfId="3468"/>
    <cellStyle name="Comma 2 3 2 2 2 2 3" xfId="3469"/>
    <cellStyle name="Comma 2 3 2 2 2 2 3 2" xfId="3470"/>
    <cellStyle name="Comma 2 3 2 2 2 2 3 3" xfId="3471"/>
    <cellStyle name="Comma 2 3 2 2 2 2 3 4" xfId="3472"/>
    <cellStyle name="Comma 2 3 2 2 2 2 4" xfId="3473"/>
    <cellStyle name="Comma 2 3 2 2 2 2 5" xfId="3474"/>
    <cellStyle name="Comma 2 3 2 2 2 2 6" xfId="3475"/>
    <cellStyle name="Comma 2 3 2 2 2 3" xfId="3476"/>
    <cellStyle name="Comma 2 3 2 2 2 3 2" xfId="3477"/>
    <cellStyle name="Comma 2 3 2 2 2 3 2 2" xfId="3478"/>
    <cellStyle name="Comma 2 3 2 2 2 3 2 2 2" xfId="3479"/>
    <cellStyle name="Comma 2 3 2 2 2 3 2 2 3" xfId="3480"/>
    <cellStyle name="Comma 2 3 2 2 2 3 2 2 4" xfId="3481"/>
    <cellStyle name="Comma 2 3 2 2 2 3 2 3" xfId="3482"/>
    <cellStyle name="Comma 2 3 2 2 2 3 2 4" xfId="3483"/>
    <cellStyle name="Comma 2 3 2 2 2 3 2 5" xfId="3484"/>
    <cellStyle name="Comma 2 3 2 2 2 3 3" xfId="3485"/>
    <cellStyle name="Comma 2 3 2 2 2 3 3 2" xfId="3486"/>
    <cellStyle name="Comma 2 3 2 2 2 3 3 3" xfId="3487"/>
    <cellStyle name="Comma 2 3 2 2 2 3 3 4" xfId="3488"/>
    <cellStyle name="Comma 2 3 2 2 2 3 4" xfId="3489"/>
    <cellStyle name="Comma 2 3 2 2 2 3 5" xfId="3490"/>
    <cellStyle name="Comma 2 3 2 2 2 3 6" xfId="3491"/>
    <cellStyle name="Comma 2 3 2 2 2 4" xfId="3492"/>
    <cellStyle name="Comma 2 3 2 2 2 4 2" xfId="3493"/>
    <cellStyle name="Comma 2 3 2 2 2 4 2 2" xfId="3494"/>
    <cellStyle name="Comma 2 3 2 2 2 4 2 3" xfId="3495"/>
    <cellStyle name="Comma 2 3 2 2 2 4 2 4" xfId="3496"/>
    <cellStyle name="Comma 2 3 2 2 2 4 3" xfId="3497"/>
    <cellStyle name="Comma 2 3 2 2 2 4 4" xfId="3498"/>
    <cellStyle name="Comma 2 3 2 2 2 4 5" xfId="3499"/>
    <cellStyle name="Comma 2 3 2 2 2 5" xfId="3500"/>
    <cellStyle name="Comma 2 3 2 2 2 5 2" xfId="3501"/>
    <cellStyle name="Comma 2 3 2 2 2 5 3" xfId="3502"/>
    <cellStyle name="Comma 2 3 2 2 2 5 4" xfId="3503"/>
    <cellStyle name="Comma 2 3 2 2 2 6" xfId="3504"/>
    <cellStyle name="Comma 2 3 2 2 2 7" xfId="3505"/>
    <cellStyle name="Comma 2 3 2 2 2 8" xfId="3506"/>
    <cellStyle name="Comma 2 3 2 2 3" xfId="3507"/>
    <cellStyle name="Comma 2 3 2 2 3 2" xfId="3508"/>
    <cellStyle name="Comma 2 3 2 2 3 2 2" xfId="3509"/>
    <cellStyle name="Comma 2 3 2 2 3 2 2 2" xfId="3510"/>
    <cellStyle name="Comma 2 3 2 2 3 2 2 3" xfId="3511"/>
    <cellStyle name="Comma 2 3 2 2 3 2 2 4" xfId="3512"/>
    <cellStyle name="Comma 2 3 2 2 3 2 3" xfId="3513"/>
    <cellStyle name="Comma 2 3 2 2 3 2 4" xfId="3514"/>
    <cellStyle name="Comma 2 3 2 2 3 2 5" xfId="3515"/>
    <cellStyle name="Comma 2 3 2 2 3 3" xfId="3516"/>
    <cellStyle name="Comma 2 3 2 2 3 3 2" xfId="3517"/>
    <cellStyle name="Comma 2 3 2 2 3 3 3" xfId="3518"/>
    <cellStyle name="Comma 2 3 2 2 3 3 4" xfId="3519"/>
    <cellStyle name="Comma 2 3 2 2 3 4" xfId="3520"/>
    <cellStyle name="Comma 2 3 2 2 3 5" xfId="3521"/>
    <cellStyle name="Comma 2 3 2 2 3 6" xfId="3522"/>
    <cellStyle name="Comma 2 3 2 2 4" xfId="3523"/>
    <cellStyle name="Comma 2 3 2 2 4 2" xfId="3524"/>
    <cellStyle name="Comma 2 3 2 2 4 2 2" xfId="3525"/>
    <cellStyle name="Comma 2 3 2 2 4 2 2 2" xfId="3526"/>
    <cellStyle name="Comma 2 3 2 2 4 2 2 3" xfId="3527"/>
    <cellStyle name="Comma 2 3 2 2 4 2 2 4" xfId="3528"/>
    <cellStyle name="Comma 2 3 2 2 4 2 3" xfId="3529"/>
    <cellStyle name="Comma 2 3 2 2 4 2 4" xfId="3530"/>
    <cellStyle name="Comma 2 3 2 2 4 2 5" xfId="3531"/>
    <cellStyle name="Comma 2 3 2 2 4 3" xfId="3532"/>
    <cellStyle name="Comma 2 3 2 2 4 3 2" xfId="3533"/>
    <cellStyle name="Comma 2 3 2 2 4 3 3" xfId="3534"/>
    <cellStyle name="Comma 2 3 2 2 4 3 4" xfId="3535"/>
    <cellStyle name="Comma 2 3 2 2 4 4" xfId="3536"/>
    <cellStyle name="Comma 2 3 2 2 4 5" xfId="3537"/>
    <cellStyle name="Comma 2 3 2 2 4 6" xfId="3538"/>
    <cellStyle name="Comma 2 3 2 2 5" xfId="3539"/>
    <cellStyle name="Comma 2 3 2 2 6" xfId="3540"/>
    <cellStyle name="Comma 2 3 2 2 6 2" xfId="3541"/>
    <cellStyle name="Comma 2 3 2 2 6 2 2" xfId="3542"/>
    <cellStyle name="Comma 2 3 2 2 6 2 3" xfId="3543"/>
    <cellStyle name="Comma 2 3 2 2 6 2 4" xfId="3544"/>
    <cellStyle name="Comma 2 3 2 2 6 3" xfId="3545"/>
    <cellStyle name="Comma 2 3 2 2 6 4" xfId="3546"/>
    <cellStyle name="Comma 2 3 2 2 6 5" xfId="3547"/>
    <cellStyle name="Comma 2 3 2 2 7" xfId="3548"/>
    <cellStyle name="Comma 2 3 2 2 7 2" xfId="3549"/>
    <cellStyle name="Comma 2 3 2 2 7 3" xfId="3550"/>
    <cellStyle name="Comma 2 3 2 2 7 4" xfId="3551"/>
    <cellStyle name="Comma 2 3 2 2 8" xfId="3552"/>
    <cellStyle name="Comma 2 3 2 2 9" xfId="3553"/>
    <cellStyle name="Comma 2 3 2 3" xfId="3554"/>
    <cellStyle name="Comma 2 3 2 3 2" xfId="3555"/>
    <cellStyle name="Comma 2 3 2 3 2 2" xfId="3556"/>
    <cellStyle name="Comma 2 3 2 3 2 2 2" xfId="3557"/>
    <cellStyle name="Comma 2 3 2 3 2 2 2 2" xfId="3558"/>
    <cellStyle name="Comma 2 3 2 3 2 2 2 2 2" xfId="3559"/>
    <cellStyle name="Comma 2 3 2 3 2 2 2 2 3" xfId="3560"/>
    <cellStyle name="Comma 2 3 2 3 2 2 2 2 4" xfId="3561"/>
    <cellStyle name="Comma 2 3 2 3 2 2 2 3" xfId="3562"/>
    <cellStyle name="Comma 2 3 2 3 2 2 2 4" xfId="3563"/>
    <cellStyle name="Comma 2 3 2 3 2 2 2 5" xfId="3564"/>
    <cellStyle name="Comma 2 3 2 3 2 2 3" xfId="3565"/>
    <cellStyle name="Comma 2 3 2 3 2 2 3 2" xfId="3566"/>
    <cellStyle name="Comma 2 3 2 3 2 2 3 3" xfId="3567"/>
    <cellStyle name="Comma 2 3 2 3 2 2 3 4" xfId="3568"/>
    <cellStyle name="Comma 2 3 2 3 2 2 4" xfId="3569"/>
    <cellStyle name="Comma 2 3 2 3 2 2 5" xfId="3570"/>
    <cellStyle name="Comma 2 3 2 3 2 2 6" xfId="3571"/>
    <cellStyle name="Comma 2 3 2 3 2 3" xfId="3572"/>
    <cellStyle name="Comma 2 3 2 3 2 3 2" xfId="3573"/>
    <cellStyle name="Comma 2 3 2 3 2 3 2 2" xfId="3574"/>
    <cellStyle name="Comma 2 3 2 3 2 3 2 2 2" xfId="3575"/>
    <cellStyle name="Comma 2 3 2 3 2 3 2 2 3" xfId="3576"/>
    <cellStyle name="Comma 2 3 2 3 2 3 2 2 4" xfId="3577"/>
    <cellStyle name="Comma 2 3 2 3 2 3 2 3" xfId="3578"/>
    <cellStyle name="Comma 2 3 2 3 2 3 2 4" xfId="3579"/>
    <cellStyle name="Comma 2 3 2 3 2 3 2 5" xfId="3580"/>
    <cellStyle name="Comma 2 3 2 3 2 3 3" xfId="3581"/>
    <cellStyle name="Comma 2 3 2 3 2 3 3 2" xfId="3582"/>
    <cellStyle name="Comma 2 3 2 3 2 3 3 3" xfId="3583"/>
    <cellStyle name="Comma 2 3 2 3 2 3 3 4" xfId="3584"/>
    <cellStyle name="Comma 2 3 2 3 2 3 4" xfId="3585"/>
    <cellStyle name="Comma 2 3 2 3 2 3 5" xfId="3586"/>
    <cellStyle name="Comma 2 3 2 3 2 3 6" xfId="3587"/>
    <cellStyle name="Comma 2 3 2 3 2 4" xfId="3588"/>
    <cellStyle name="Comma 2 3 2 3 2 4 2" xfId="3589"/>
    <cellStyle name="Comma 2 3 2 3 2 4 2 2" xfId="3590"/>
    <cellStyle name="Comma 2 3 2 3 2 4 2 3" xfId="3591"/>
    <cellStyle name="Comma 2 3 2 3 2 4 2 4" xfId="3592"/>
    <cellStyle name="Comma 2 3 2 3 2 4 3" xfId="3593"/>
    <cellStyle name="Comma 2 3 2 3 2 4 4" xfId="3594"/>
    <cellStyle name="Comma 2 3 2 3 2 4 5" xfId="3595"/>
    <cellStyle name="Comma 2 3 2 3 2 5" xfId="3596"/>
    <cellStyle name="Comma 2 3 2 3 2 5 2" xfId="3597"/>
    <cellStyle name="Comma 2 3 2 3 2 5 3" xfId="3598"/>
    <cellStyle name="Comma 2 3 2 3 2 5 4" xfId="3599"/>
    <cellStyle name="Comma 2 3 2 3 2 6" xfId="3600"/>
    <cellStyle name="Comma 2 3 2 3 2 7" xfId="3601"/>
    <cellStyle name="Comma 2 3 2 3 2 8" xfId="3602"/>
    <cellStyle name="Comma 2 3 2 3 3" xfId="3603"/>
    <cellStyle name="Comma 2 3 2 3 3 2" xfId="3604"/>
    <cellStyle name="Comma 2 3 2 3 3 2 2" xfId="3605"/>
    <cellStyle name="Comma 2 3 2 3 3 2 2 2" xfId="3606"/>
    <cellStyle name="Comma 2 3 2 3 3 2 2 3" xfId="3607"/>
    <cellStyle name="Comma 2 3 2 3 3 2 2 4" xfId="3608"/>
    <cellStyle name="Comma 2 3 2 3 3 2 3" xfId="3609"/>
    <cellStyle name="Comma 2 3 2 3 3 2 4" xfId="3610"/>
    <cellStyle name="Comma 2 3 2 3 3 2 5" xfId="3611"/>
    <cellStyle name="Comma 2 3 2 3 3 3" xfId="3612"/>
    <cellStyle name="Comma 2 3 2 3 3 3 2" xfId="3613"/>
    <cellStyle name="Comma 2 3 2 3 3 3 3" xfId="3614"/>
    <cellStyle name="Comma 2 3 2 3 3 3 4" xfId="3615"/>
    <cellStyle name="Comma 2 3 2 3 3 4" xfId="3616"/>
    <cellStyle name="Comma 2 3 2 3 3 5" xfId="3617"/>
    <cellStyle name="Comma 2 3 2 3 3 6" xfId="3618"/>
    <cellStyle name="Comma 2 3 2 3 4" xfId="3619"/>
    <cellStyle name="Comma 2 3 2 3 4 2" xfId="3620"/>
    <cellStyle name="Comma 2 3 2 3 4 2 2" xfId="3621"/>
    <cellStyle name="Comma 2 3 2 3 4 2 2 2" xfId="3622"/>
    <cellStyle name="Comma 2 3 2 3 4 2 2 3" xfId="3623"/>
    <cellStyle name="Comma 2 3 2 3 4 2 2 4" xfId="3624"/>
    <cellStyle name="Comma 2 3 2 3 4 2 3" xfId="3625"/>
    <cellStyle name="Comma 2 3 2 3 4 2 4" xfId="3626"/>
    <cellStyle name="Comma 2 3 2 3 4 2 5" xfId="3627"/>
    <cellStyle name="Comma 2 3 2 3 4 3" xfId="3628"/>
    <cellStyle name="Comma 2 3 2 3 4 3 2" xfId="3629"/>
    <cellStyle name="Comma 2 3 2 3 4 3 3" xfId="3630"/>
    <cellStyle name="Comma 2 3 2 3 4 3 4" xfId="3631"/>
    <cellStyle name="Comma 2 3 2 3 4 4" xfId="3632"/>
    <cellStyle name="Comma 2 3 2 3 4 5" xfId="3633"/>
    <cellStyle name="Comma 2 3 2 3 4 6" xfId="3634"/>
    <cellStyle name="Comma 2 3 2 3 5" xfId="3635"/>
    <cellStyle name="Comma 2 3 2 3 5 2" xfId="3636"/>
    <cellStyle name="Comma 2 3 2 3 5 2 2" xfId="3637"/>
    <cellStyle name="Comma 2 3 2 3 5 2 3" xfId="3638"/>
    <cellStyle name="Comma 2 3 2 3 5 2 4" xfId="3639"/>
    <cellStyle name="Comma 2 3 2 3 5 3" xfId="3640"/>
    <cellStyle name="Comma 2 3 2 3 5 4" xfId="3641"/>
    <cellStyle name="Comma 2 3 2 3 5 5" xfId="3642"/>
    <cellStyle name="Comma 2 3 2 3 6" xfId="3643"/>
    <cellStyle name="Comma 2 3 2 3 6 2" xfId="3644"/>
    <cellStyle name="Comma 2 3 2 3 6 3" xfId="3645"/>
    <cellStyle name="Comma 2 3 2 3 6 4" xfId="3646"/>
    <cellStyle name="Comma 2 3 2 3 7" xfId="3647"/>
    <cellStyle name="Comma 2 3 2 3 8" xfId="3648"/>
    <cellStyle name="Comma 2 3 2 3 9" xfId="3649"/>
    <cellStyle name="Comma 2 3 2 4" xfId="3650"/>
    <cellStyle name="Comma 2 3 2 4 2" xfId="3651"/>
    <cellStyle name="Comma 2 3 2 4 2 2" xfId="3652"/>
    <cellStyle name="Comma 2 3 2 4 2 2 2" xfId="3653"/>
    <cellStyle name="Comma 2 3 2 4 2 2 2 2" xfId="3654"/>
    <cellStyle name="Comma 2 3 2 4 2 2 2 2 2" xfId="3655"/>
    <cellStyle name="Comma 2 3 2 4 2 2 2 2 3" xfId="3656"/>
    <cellStyle name="Comma 2 3 2 4 2 2 2 2 4" xfId="3657"/>
    <cellStyle name="Comma 2 3 2 4 2 2 2 3" xfId="3658"/>
    <cellStyle name="Comma 2 3 2 4 2 2 2 4" xfId="3659"/>
    <cellStyle name="Comma 2 3 2 4 2 2 2 5" xfId="3660"/>
    <cellStyle name="Comma 2 3 2 4 2 2 3" xfId="3661"/>
    <cellStyle name="Comma 2 3 2 4 2 2 3 2" xfId="3662"/>
    <cellStyle name="Comma 2 3 2 4 2 2 3 3" xfId="3663"/>
    <cellStyle name="Comma 2 3 2 4 2 2 3 4" xfId="3664"/>
    <cellStyle name="Comma 2 3 2 4 2 2 4" xfId="3665"/>
    <cellStyle name="Comma 2 3 2 4 2 2 5" xfId="3666"/>
    <cellStyle name="Comma 2 3 2 4 2 2 6" xfId="3667"/>
    <cellStyle name="Comma 2 3 2 4 2 3" xfId="3668"/>
    <cellStyle name="Comma 2 3 2 4 2 3 2" xfId="3669"/>
    <cellStyle name="Comma 2 3 2 4 2 3 2 2" xfId="3670"/>
    <cellStyle name="Comma 2 3 2 4 2 3 2 2 2" xfId="3671"/>
    <cellStyle name="Comma 2 3 2 4 2 3 2 2 3" xfId="3672"/>
    <cellStyle name="Comma 2 3 2 4 2 3 2 2 4" xfId="3673"/>
    <cellStyle name="Comma 2 3 2 4 2 3 2 3" xfId="3674"/>
    <cellStyle name="Comma 2 3 2 4 2 3 2 4" xfId="3675"/>
    <cellStyle name="Comma 2 3 2 4 2 3 2 5" xfId="3676"/>
    <cellStyle name="Comma 2 3 2 4 2 3 3" xfId="3677"/>
    <cellStyle name="Comma 2 3 2 4 2 3 3 2" xfId="3678"/>
    <cellStyle name="Comma 2 3 2 4 2 3 3 3" xfId="3679"/>
    <cellStyle name="Comma 2 3 2 4 2 3 3 4" xfId="3680"/>
    <cellStyle name="Comma 2 3 2 4 2 3 4" xfId="3681"/>
    <cellStyle name="Comma 2 3 2 4 2 3 5" xfId="3682"/>
    <cellStyle name="Comma 2 3 2 4 2 3 6" xfId="3683"/>
    <cellStyle name="Comma 2 3 2 4 2 4" xfId="3684"/>
    <cellStyle name="Comma 2 3 2 4 2 4 2" xfId="3685"/>
    <cellStyle name="Comma 2 3 2 4 2 4 2 2" xfId="3686"/>
    <cellStyle name="Comma 2 3 2 4 2 4 2 3" xfId="3687"/>
    <cellStyle name="Comma 2 3 2 4 2 4 2 4" xfId="3688"/>
    <cellStyle name="Comma 2 3 2 4 2 4 3" xfId="3689"/>
    <cellStyle name="Comma 2 3 2 4 2 4 4" xfId="3690"/>
    <cellStyle name="Comma 2 3 2 4 2 4 5" xfId="3691"/>
    <cellStyle name="Comma 2 3 2 4 2 5" xfId="3692"/>
    <cellStyle name="Comma 2 3 2 4 2 5 2" xfId="3693"/>
    <cellStyle name="Comma 2 3 2 4 2 5 3" xfId="3694"/>
    <cellStyle name="Comma 2 3 2 4 2 5 4" xfId="3695"/>
    <cellStyle name="Comma 2 3 2 4 2 6" xfId="3696"/>
    <cellStyle name="Comma 2 3 2 4 2 7" xfId="3697"/>
    <cellStyle name="Comma 2 3 2 4 2 8" xfId="3698"/>
    <cellStyle name="Comma 2 3 2 4 3" xfId="3699"/>
    <cellStyle name="Comma 2 3 2 4 3 2" xfId="3700"/>
    <cellStyle name="Comma 2 3 2 4 3 2 2" xfId="3701"/>
    <cellStyle name="Comma 2 3 2 4 3 2 2 2" xfId="3702"/>
    <cellStyle name="Comma 2 3 2 4 3 2 2 3" xfId="3703"/>
    <cellStyle name="Comma 2 3 2 4 3 2 2 4" xfId="3704"/>
    <cellStyle name="Comma 2 3 2 4 3 2 3" xfId="3705"/>
    <cellStyle name="Comma 2 3 2 4 3 2 4" xfId="3706"/>
    <cellStyle name="Comma 2 3 2 4 3 2 5" xfId="3707"/>
    <cellStyle name="Comma 2 3 2 4 3 3" xfId="3708"/>
    <cellStyle name="Comma 2 3 2 4 3 3 2" xfId="3709"/>
    <cellStyle name="Comma 2 3 2 4 3 3 3" xfId="3710"/>
    <cellStyle name="Comma 2 3 2 4 3 3 4" xfId="3711"/>
    <cellStyle name="Comma 2 3 2 4 3 4" xfId="3712"/>
    <cellStyle name="Comma 2 3 2 4 3 5" xfId="3713"/>
    <cellStyle name="Comma 2 3 2 4 3 6" xfId="3714"/>
    <cellStyle name="Comma 2 3 2 4 4" xfId="3715"/>
    <cellStyle name="Comma 2 3 2 4 4 2" xfId="3716"/>
    <cellStyle name="Comma 2 3 2 4 4 2 2" xfId="3717"/>
    <cellStyle name="Comma 2 3 2 4 4 2 2 2" xfId="3718"/>
    <cellStyle name="Comma 2 3 2 4 4 2 2 3" xfId="3719"/>
    <cellStyle name="Comma 2 3 2 4 4 2 2 4" xfId="3720"/>
    <cellStyle name="Comma 2 3 2 4 4 2 3" xfId="3721"/>
    <cellStyle name="Comma 2 3 2 4 4 2 4" xfId="3722"/>
    <cellStyle name="Comma 2 3 2 4 4 2 5" xfId="3723"/>
    <cellStyle name="Comma 2 3 2 4 4 3" xfId="3724"/>
    <cellStyle name="Comma 2 3 2 4 4 3 2" xfId="3725"/>
    <cellStyle name="Comma 2 3 2 4 4 3 3" xfId="3726"/>
    <cellStyle name="Comma 2 3 2 4 4 3 4" xfId="3727"/>
    <cellStyle name="Comma 2 3 2 4 4 4" xfId="3728"/>
    <cellStyle name="Comma 2 3 2 4 4 5" xfId="3729"/>
    <cellStyle name="Comma 2 3 2 4 4 6" xfId="3730"/>
    <cellStyle name="Comma 2 3 2 4 5" xfId="3731"/>
    <cellStyle name="Comma 2 3 2 4 5 2" xfId="3732"/>
    <cellStyle name="Comma 2 3 2 4 5 2 2" xfId="3733"/>
    <cellStyle name="Comma 2 3 2 4 5 2 3" xfId="3734"/>
    <cellStyle name="Comma 2 3 2 4 5 2 4" xfId="3735"/>
    <cellStyle name="Comma 2 3 2 4 5 3" xfId="3736"/>
    <cellStyle name="Comma 2 3 2 4 5 4" xfId="3737"/>
    <cellStyle name="Comma 2 3 2 4 5 5" xfId="3738"/>
    <cellStyle name="Comma 2 3 2 4 6" xfId="3739"/>
    <cellStyle name="Comma 2 3 2 4 6 2" xfId="3740"/>
    <cellStyle name="Comma 2 3 2 4 6 3" xfId="3741"/>
    <cellStyle name="Comma 2 3 2 4 6 4" xfId="3742"/>
    <cellStyle name="Comma 2 3 2 4 7" xfId="3743"/>
    <cellStyle name="Comma 2 3 2 4 8" xfId="3744"/>
    <cellStyle name="Comma 2 3 2 4 9" xfId="3745"/>
    <cellStyle name="Comma 2 3 2 5" xfId="3746"/>
    <cellStyle name="Comma 2 3 2 5 2" xfId="3747"/>
    <cellStyle name="Comma 2 3 2 5 2 2" xfId="3748"/>
    <cellStyle name="Comma 2 3 2 5 2 2 2" xfId="3749"/>
    <cellStyle name="Comma 2 3 2 5 2 2 2 2" xfId="3750"/>
    <cellStyle name="Comma 2 3 2 5 2 2 2 3" xfId="3751"/>
    <cellStyle name="Comma 2 3 2 5 2 2 2 4" xfId="3752"/>
    <cellStyle name="Comma 2 3 2 5 2 2 3" xfId="3753"/>
    <cellStyle name="Comma 2 3 2 5 2 2 4" xfId="3754"/>
    <cellStyle name="Comma 2 3 2 5 2 2 5" xfId="3755"/>
    <cellStyle name="Comma 2 3 2 5 2 3" xfId="3756"/>
    <cellStyle name="Comma 2 3 2 5 2 3 2" xfId="3757"/>
    <cellStyle name="Comma 2 3 2 5 2 3 3" xfId="3758"/>
    <cellStyle name="Comma 2 3 2 5 2 3 4" xfId="3759"/>
    <cellStyle name="Comma 2 3 2 5 2 4" xfId="3760"/>
    <cellStyle name="Comma 2 3 2 5 2 5" xfId="3761"/>
    <cellStyle name="Comma 2 3 2 5 2 6" xfId="3762"/>
    <cellStyle name="Comma 2 3 2 5 3" xfId="3763"/>
    <cellStyle name="Comma 2 3 2 5 3 2" xfId="3764"/>
    <cellStyle name="Comma 2 3 2 5 3 2 2" xfId="3765"/>
    <cellStyle name="Comma 2 3 2 5 3 2 2 2" xfId="3766"/>
    <cellStyle name="Comma 2 3 2 5 3 2 2 3" xfId="3767"/>
    <cellStyle name="Comma 2 3 2 5 3 2 2 4" xfId="3768"/>
    <cellStyle name="Comma 2 3 2 5 3 2 3" xfId="3769"/>
    <cellStyle name="Comma 2 3 2 5 3 2 4" xfId="3770"/>
    <cellStyle name="Comma 2 3 2 5 3 2 5" xfId="3771"/>
    <cellStyle name="Comma 2 3 2 5 3 3" xfId="3772"/>
    <cellStyle name="Comma 2 3 2 5 3 3 2" xfId="3773"/>
    <cellStyle name="Comma 2 3 2 5 3 3 3" xfId="3774"/>
    <cellStyle name="Comma 2 3 2 5 3 3 4" xfId="3775"/>
    <cellStyle name="Comma 2 3 2 5 3 4" xfId="3776"/>
    <cellStyle name="Comma 2 3 2 5 3 5" xfId="3777"/>
    <cellStyle name="Comma 2 3 2 5 3 6" xfId="3778"/>
    <cellStyle name="Comma 2 3 2 5 4" xfId="3779"/>
    <cellStyle name="Comma 2 3 2 5 4 2" xfId="3780"/>
    <cellStyle name="Comma 2 3 2 5 4 2 2" xfId="3781"/>
    <cellStyle name="Comma 2 3 2 5 4 2 3" xfId="3782"/>
    <cellStyle name="Comma 2 3 2 5 4 2 4" xfId="3783"/>
    <cellStyle name="Comma 2 3 2 5 4 3" xfId="3784"/>
    <cellStyle name="Comma 2 3 2 5 4 4" xfId="3785"/>
    <cellStyle name="Comma 2 3 2 5 4 5" xfId="3786"/>
    <cellStyle name="Comma 2 3 2 5 5" xfId="3787"/>
    <cellStyle name="Comma 2 3 2 5 5 2" xfId="3788"/>
    <cellStyle name="Comma 2 3 2 5 5 3" xfId="3789"/>
    <cellStyle name="Comma 2 3 2 5 5 4" xfId="3790"/>
    <cellStyle name="Comma 2 3 2 5 6" xfId="3791"/>
    <cellStyle name="Comma 2 3 2 5 7" xfId="3792"/>
    <cellStyle name="Comma 2 3 2 5 8" xfId="3793"/>
    <cellStyle name="Comma 2 3 2 6" xfId="3794"/>
    <cellStyle name="Comma 2 3 2 6 2" xfId="3795"/>
    <cellStyle name="Comma 2 3 2 6 2 2" xfId="3796"/>
    <cellStyle name="Comma 2 3 2 6 2 2 2" xfId="3797"/>
    <cellStyle name="Comma 2 3 2 6 2 2 2 2" xfId="3798"/>
    <cellStyle name="Comma 2 3 2 6 2 2 2 3" xfId="3799"/>
    <cellStyle name="Comma 2 3 2 6 2 2 2 4" xfId="3800"/>
    <cellStyle name="Comma 2 3 2 6 2 2 3" xfId="3801"/>
    <cellStyle name="Comma 2 3 2 6 2 2 4" xfId="3802"/>
    <cellStyle name="Comma 2 3 2 6 2 2 5" xfId="3803"/>
    <cellStyle name="Comma 2 3 2 6 2 3" xfId="3804"/>
    <cellStyle name="Comma 2 3 2 6 2 3 2" xfId="3805"/>
    <cellStyle name="Comma 2 3 2 6 2 3 3" xfId="3806"/>
    <cellStyle name="Comma 2 3 2 6 2 3 4" xfId="3807"/>
    <cellStyle name="Comma 2 3 2 6 2 4" xfId="3808"/>
    <cellStyle name="Comma 2 3 2 6 2 5" xfId="3809"/>
    <cellStyle name="Comma 2 3 2 6 2 6" xfId="3810"/>
    <cellStyle name="Comma 2 3 2 6 3" xfId="3811"/>
    <cellStyle name="Comma 2 3 2 6 3 2" xfId="3812"/>
    <cellStyle name="Comma 2 3 2 6 3 2 2" xfId="3813"/>
    <cellStyle name="Comma 2 3 2 6 3 2 2 2" xfId="3814"/>
    <cellStyle name="Comma 2 3 2 6 3 2 2 3" xfId="3815"/>
    <cellStyle name="Comma 2 3 2 6 3 2 2 4" xfId="3816"/>
    <cellStyle name="Comma 2 3 2 6 3 2 3" xfId="3817"/>
    <cellStyle name="Comma 2 3 2 6 3 2 4" xfId="3818"/>
    <cellStyle name="Comma 2 3 2 6 3 2 5" xfId="3819"/>
    <cellStyle name="Comma 2 3 2 6 3 3" xfId="3820"/>
    <cellStyle name="Comma 2 3 2 6 3 3 2" xfId="3821"/>
    <cellStyle name="Comma 2 3 2 6 3 3 3" xfId="3822"/>
    <cellStyle name="Comma 2 3 2 6 3 3 4" xfId="3823"/>
    <cellStyle name="Comma 2 3 2 6 3 4" xfId="3824"/>
    <cellStyle name="Comma 2 3 2 6 3 5" xfId="3825"/>
    <cellStyle name="Comma 2 3 2 6 3 6" xfId="3826"/>
    <cellStyle name="Comma 2 3 2 6 4" xfId="3827"/>
    <cellStyle name="Comma 2 3 2 6 4 2" xfId="3828"/>
    <cellStyle name="Comma 2 3 2 6 4 2 2" xfId="3829"/>
    <cellStyle name="Comma 2 3 2 6 4 2 3" xfId="3830"/>
    <cellStyle name="Comma 2 3 2 6 4 2 4" xfId="3831"/>
    <cellStyle name="Comma 2 3 2 6 4 3" xfId="3832"/>
    <cellStyle name="Comma 2 3 2 6 4 4" xfId="3833"/>
    <cellStyle name="Comma 2 3 2 6 4 5" xfId="3834"/>
    <cellStyle name="Comma 2 3 2 6 5" xfId="3835"/>
    <cellStyle name="Comma 2 3 2 6 5 2" xfId="3836"/>
    <cellStyle name="Comma 2 3 2 6 5 3" xfId="3837"/>
    <cellStyle name="Comma 2 3 2 6 5 4" xfId="3838"/>
    <cellStyle name="Comma 2 3 2 6 6" xfId="3839"/>
    <cellStyle name="Comma 2 3 2 6 7" xfId="3840"/>
    <cellStyle name="Comma 2 3 2 6 8" xfId="3841"/>
    <cellStyle name="Comma 2 3 2 7" xfId="3842"/>
    <cellStyle name="Comma 2 3 2 7 2" xfId="3843"/>
    <cellStyle name="Comma 2 3 2 7 2 2" xfId="3844"/>
    <cellStyle name="Comma 2 3 2 7 2 2 2" xfId="3845"/>
    <cellStyle name="Comma 2 3 2 7 2 2 3" xfId="3846"/>
    <cellStyle name="Comma 2 3 2 7 2 2 4" xfId="3847"/>
    <cellStyle name="Comma 2 3 2 7 2 3" xfId="3848"/>
    <cellStyle name="Comma 2 3 2 7 2 4" xfId="3849"/>
    <cellStyle name="Comma 2 3 2 7 2 5" xfId="3850"/>
    <cellStyle name="Comma 2 3 2 7 3" xfId="3851"/>
    <cellStyle name="Comma 2 3 2 7 3 2" xfId="3852"/>
    <cellStyle name="Comma 2 3 2 7 3 3" xfId="3853"/>
    <cellStyle name="Comma 2 3 2 7 3 4" xfId="3854"/>
    <cellStyle name="Comma 2 3 2 7 4" xfId="3855"/>
    <cellStyle name="Comma 2 3 2 7 5" xfId="3856"/>
    <cellStyle name="Comma 2 3 2 7 6" xfId="3857"/>
    <cellStyle name="Comma 2 3 2 8" xfId="3858"/>
    <cellStyle name="Comma 2 3 2 8 2" xfId="3859"/>
    <cellStyle name="Comma 2 3 2 8 2 2" xfId="3860"/>
    <cellStyle name="Comma 2 3 2 8 2 2 2" xfId="3861"/>
    <cellStyle name="Comma 2 3 2 8 2 2 3" xfId="3862"/>
    <cellStyle name="Comma 2 3 2 8 2 2 4" xfId="3863"/>
    <cellStyle name="Comma 2 3 2 8 2 3" xfId="3864"/>
    <cellStyle name="Comma 2 3 2 8 2 4" xfId="3865"/>
    <cellStyle name="Comma 2 3 2 8 2 5" xfId="3866"/>
    <cellStyle name="Comma 2 3 2 8 3" xfId="3867"/>
    <cellStyle name="Comma 2 3 2 8 3 2" xfId="3868"/>
    <cellStyle name="Comma 2 3 2 8 3 3" xfId="3869"/>
    <cellStyle name="Comma 2 3 2 8 3 4" xfId="3870"/>
    <cellStyle name="Comma 2 3 2 8 4" xfId="3871"/>
    <cellStyle name="Comma 2 3 2 8 5" xfId="3872"/>
    <cellStyle name="Comma 2 3 2 8 6" xfId="3873"/>
    <cellStyle name="Comma 2 3 2 9" xfId="3874"/>
    <cellStyle name="Comma 2 3 3" xfId="3875"/>
    <cellStyle name="Comma 2 3 3 10" xfId="3876"/>
    <cellStyle name="Comma 2 3 3 2" xfId="3877"/>
    <cellStyle name="Comma 2 3 3 2 2" xfId="3878"/>
    <cellStyle name="Comma 2 3 3 2 2 2" xfId="3879"/>
    <cellStyle name="Comma 2 3 3 2 2 2 2" xfId="3880"/>
    <cellStyle name="Comma 2 3 3 2 2 2 2 2" xfId="3881"/>
    <cellStyle name="Comma 2 3 3 2 2 2 2 3" xfId="3882"/>
    <cellStyle name="Comma 2 3 3 2 2 2 2 4" xfId="3883"/>
    <cellStyle name="Comma 2 3 3 2 2 2 3" xfId="3884"/>
    <cellStyle name="Comma 2 3 3 2 2 2 4" xfId="3885"/>
    <cellStyle name="Comma 2 3 3 2 2 2 5" xfId="3886"/>
    <cellStyle name="Comma 2 3 3 2 2 3" xfId="3887"/>
    <cellStyle name="Comma 2 3 3 2 2 3 2" xfId="3888"/>
    <cellStyle name="Comma 2 3 3 2 2 3 3" xfId="3889"/>
    <cellStyle name="Comma 2 3 3 2 2 3 4" xfId="3890"/>
    <cellStyle name="Comma 2 3 3 2 2 4" xfId="3891"/>
    <cellStyle name="Comma 2 3 3 2 2 5" xfId="3892"/>
    <cellStyle name="Comma 2 3 3 2 2 6" xfId="3893"/>
    <cellStyle name="Comma 2 3 3 2 3" xfId="3894"/>
    <cellStyle name="Comma 2 3 3 2 3 2" xfId="3895"/>
    <cellStyle name="Comma 2 3 3 2 3 2 2" xfId="3896"/>
    <cellStyle name="Comma 2 3 3 2 3 2 2 2" xfId="3897"/>
    <cellStyle name="Comma 2 3 3 2 3 2 2 3" xfId="3898"/>
    <cellStyle name="Comma 2 3 3 2 3 2 2 4" xfId="3899"/>
    <cellStyle name="Comma 2 3 3 2 3 2 3" xfId="3900"/>
    <cellStyle name="Comma 2 3 3 2 3 2 4" xfId="3901"/>
    <cellStyle name="Comma 2 3 3 2 3 2 5" xfId="3902"/>
    <cellStyle name="Comma 2 3 3 2 3 3" xfId="3903"/>
    <cellStyle name="Comma 2 3 3 2 3 3 2" xfId="3904"/>
    <cellStyle name="Comma 2 3 3 2 3 3 3" xfId="3905"/>
    <cellStyle name="Comma 2 3 3 2 3 3 4" xfId="3906"/>
    <cellStyle name="Comma 2 3 3 2 3 4" xfId="3907"/>
    <cellStyle name="Comma 2 3 3 2 3 5" xfId="3908"/>
    <cellStyle name="Comma 2 3 3 2 3 6" xfId="3909"/>
    <cellStyle name="Comma 2 3 3 2 4" xfId="3910"/>
    <cellStyle name="Comma 2 3 3 2 4 2" xfId="3911"/>
    <cellStyle name="Comma 2 3 3 2 4 2 2" xfId="3912"/>
    <cellStyle name="Comma 2 3 3 2 4 2 3" xfId="3913"/>
    <cellStyle name="Comma 2 3 3 2 4 2 4" xfId="3914"/>
    <cellStyle name="Comma 2 3 3 2 4 3" xfId="3915"/>
    <cellStyle name="Comma 2 3 3 2 4 4" xfId="3916"/>
    <cellStyle name="Comma 2 3 3 2 4 5" xfId="3917"/>
    <cellStyle name="Comma 2 3 3 2 5" xfId="3918"/>
    <cellStyle name="Comma 2 3 3 2 5 2" xfId="3919"/>
    <cellStyle name="Comma 2 3 3 2 5 3" xfId="3920"/>
    <cellStyle name="Comma 2 3 3 2 5 4" xfId="3921"/>
    <cellStyle name="Comma 2 3 3 2 6" xfId="3922"/>
    <cellStyle name="Comma 2 3 3 2 7" xfId="3923"/>
    <cellStyle name="Comma 2 3 3 2 8" xfId="3924"/>
    <cellStyle name="Comma 2 3 3 3" xfId="3925"/>
    <cellStyle name="Comma 2 3 3 3 2" xfId="3926"/>
    <cellStyle name="Comma 2 3 3 3 2 2" xfId="3927"/>
    <cellStyle name="Comma 2 3 3 3 2 2 2" xfId="3928"/>
    <cellStyle name="Comma 2 3 3 3 2 2 3" xfId="3929"/>
    <cellStyle name="Comma 2 3 3 3 2 2 4" xfId="3930"/>
    <cellStyle name="Comma 2 3 3 3 2 3" xfId="3931"/>
    <cellStyle name="Comma 2 3 3 3 2 4" xfId="3932"/>
    <cellStyle name="Comma 2 3 3 3 2 5" xfId="3933"/>
    <cellStyle name="Comma 2 3 3 3 3" xfId="3934"/>
    <cellStyle name="Comma 2 3 3 3 3 2" xfId="3935"/>
    <cellStyle name="Comma 2 3 3 3 3 3" xfId="3936"/>
    <cellStyle name="Comma 2 3 3 3 3 4" xfId="3937"/>
    <cellStyle name="Comma 2 3 3 3 4" xfId="3938"/>
    <cellStyle name="Comma 2 3 3 3 5" xfId="3939"/>
    <cellStyle name="Comma 2 3 3 3 6" xfId="3940"/>
    <cellStyle name="Comma 2 3 3 4" xfId="3941"/>
    <cellStyle name="Comma 2 3 3 4 2" xfId="3942"/>
    <cellStyle name="Comma 2 3 3 4 2 2" xfId="3943"/>
    <cellStyle name="Comma 2 3 3 4 2 2 2" xfId="3944"/>
    <cellStyle name="Comma 2 3 3 4 2 2 3" xfId="3945"/>
    <cellStyle name="Comma 2 3 3 4 2 2 4" xfId="3946"/>
    <cellStyle name="Comma 2 3 3 4 2 3" xfId="3947"/>
    <cellStyle name="Comma 2 3 3 4 2 4" xfId="3948"/>
    <cellStyle name="Comma 2 3 3 4 2 5" xfId="3949"/>
    <cellStyle name="Comma 2 3 3 4 3" xfId="3950"/>
    <cellStyle name="Comma 2 3 3 4 3 2" xfId="3951"/>
    <cellStyle name="Comma 2 3 3 4 3 3" xfId="3952"/>
    <cellStyle name="Comma 2 3 3 4 3 4" xfId="3953"/>
    <cellStyle name="Comma 2 3 3 4 4" xfId="3954"/>
    <cellStyle name="Comma 2 3 3 4 5" xfId="3955"/>
    <cellStyle name="Comma 2 3 3 4 6" xfId="3956"/>
    <cellStyle name="Comma 2 3 3 5" xfId="3957"/>
    <cellStyle name="Comma 2 3 3 5 2" xfId="3958"/>
    <cellStyle name="Comma 2 3 3 5 2 2" xfId="3959"/>
    <cellStyle name="Comma 2 3 3 5 2 3" xfId="3960"/>
    <cellStyle name="Comma 2 3 3 5 2 4" xfId="3961"/>
    <cellStyle name="Comma 2 3 3 5 3" xfId="3962"/>
    <cellStyle name="Comma 2 3 3 5 4" xfId="3963"/>
    <cellStyle name="Comma 2 3 3 5 5" xfId="3964"/>
    <cellStyle name="Comma 2 3 3 6" xfId="3965"/>
    <cellStyle name="Comma 2 3 3 7" xfId="3966"/>
    <cellStyle name="Comma 2 3 3 7 2" xfId="3967"/>
    <cellStyle name="Comma 2 3 3 7 3" xfId="3968"/>
    <cellStyle name="Comma 2 3 3 7 4" xfId="3969"/>
    <cellStyle name="Comma 2 3 3 8" xfId="3970"/>
    <cellStyle name="Comma 2 3 3 9" xfId="3971"/>
    <cellStyle name="Comma 2 3 4" xfId="3972"/>
    <cellStyle name="Comma 2 3 4 2" xfId="3973"/>
    <cellStyle name="Comma 2 3 4 2 2" xfId="3974"/>
    <cellStyle name="Comma 2 3 4 2 2 2" xfId="3975"/>
    <cellStyle name="Comma 2 3 4 2 2 2 2" xfId="3976"/>
    <cellStyle name="Comma 2 3 4 2 2 2 2 2" xfId="3977"/>
    <cellStyle name="Comma 2 3 4 2 2 2 2 3" xfId="3978"/>
    <cellStyle name="Comma 2 3 4 2 2 2 2 4" xfId="3979"/>
    <cellStyle name="Comma 2 3 4 2 2 2 3" xfId="3980"/>
    <cellStyle name="Comma 2 3 4 2 2 2 4" xfId="3981"/>
    <cellStyle name="Comma 2 3 4 2 2 2 5" xfId="3982"/>
    <cellStyle name="Comma 2 3 4 2 2 3" xfId="3983"/>
    <cellStyle name="Comma 2 3 4 2 2 3 2" xfId="3984"/>
    <cellStyle name="Comma 2 3 4 2 2 3 3" xfId="3985"/>
    <cellStyle name="Comma 2 3 4 2 2 3 4" xfId="3986"/>
    <cellStyle name="Comma 2 3 4 2 2 4" xfId="3987"/>
    <cellStyle name="Comma 2 3 4 2 2 5" xfId="3988"/>
    <cellStyle name="Comma 2 3 4 2 2 6" xfId="3989"/>
    <cellStyle name="Comma 2 3 4 2 3" xfId="3990"/>
    <cellStyle name="Comma 2 3 4 2 3 2" xfId="3991"/>
    <cellStyle name="Comma 2 3 4 2 3 2 2" xfId="3992"/>
    <cellStyle name="Comma 2 3 4 2 3 2 2 2" xfId="3993"/>
    <cellStyle name="Comma 2 3 4 2 3 2 2 3" xfId="3994"/>
    <cellStyle name="Comma 2 3 4 2 3 2 2 4" xfId="3995"/>
    <cellStyle name="Comma 2 3 4 2 3 2 3" xfId="3996"/>
    <cellStyle name="Comma 2 3 4 2 3 2 4" xfId="3997"/>
    <cellStyle name="Comma 2 3 4 2 3 2 5" xfId="3998"/>
    <cellStyle name="Comma 2 3 4 2 3 3" xfId="3999"/>
    <cellStyle name="Comma 2 3 4 2 3 3 2" xfId="4000"/>
    <cellStyle name="Comma 2 3 4 2 3 3 3" xfId="4001"/>
    <cellStyle name="Comma 2 3 4 2 3 3 4" xfId="4002"/>
    <cellStyle name="Comma 2 3 4 2 3 4" xfId="4003"/>
    <cellStyle name="Comma 2 3 4 2 3 5" xfId="4004"/>
    <cellStyle name="Comma 2 3 4 2 3 6" xfId="4005"/>
    <cellStyle name="Comma 2 3 4 2 4" xfId="4006"/>
    <cellStyle name="Comma 2 3 4 2 4 2" xfId="4007"/>
    <cellStyle name="Comma 2 3 4 2 4 2 2" xfId="4008"/>
    <cellStyle name="Comma 2 3 4 2 4 2 3" xfId="4009"/>
    <cellStyle name="Comma 2 3 4 2 4 2 4" xfId="4010"/>
    <cellStyle name="Comma 2 3 4 2 4 3" xfId="4011"/>
    <cellStyle name="Comma 2 3 4 2 4 4" xfId="4012"/>
    <cellStyle name="Comma 2 3 4 2 4 5" xfId="4013"/>
    <cellStyle name="Comma 2 3 4 2 5" xfId="4014"/>
    <cellStyle name="Comma 2 3 4 2 5 2" xfId="4015"/>
    <cellStyle name="Comma 2 3 4 2 5 3" xfId="4016"/>
    <cellStyle name="Comma 2 3 4 2 5 4" xfId="4017"/>
    <cellStyle name="Comma 2 3 4 2 6" xfId="4018"/>
    <cellStyle name="Comma 2 3 4 2 7" xfId="4019"/>
    <cellStyle name="Comma 2 3 4 2 8" xfId="4020"/>
    <cellStyle name="Comma 2 3 4 3" xfId="4021"/>
    <cellStyle name="Comma 2 3 4 3 2" xfId="4022"/>
    <cellStyle name="Comma 2 3 4 3 2 2" xfId="4023"/>
    <cellStyle name="Comma 2 3 4 3 2 2 2" xfId="4024"/>
    <cellStyle name="Comma 2 3 4 3 2 2 3" xfId="4025"/>
    <cellStyle name="Comma 2 3 4 3 2 2 4" xfId="4026"/>
    <cellStyle name="Comma 2 3 4 3 2 3" xfId="4027"/>
    <cellStyle name="Comma 2 3 4 3 2 4" xfId="4028"/>
    <cellStyle name="Comma 2 3 4 3 2 5" xfId="4029"/>
    <cellStyle name="Comma 2 3 4 3 3" xfId="4030"/>
    <cellStyle name="Comma 2 3 4 3 3 2" xfId="4031"/>
    <cellStyle name="Comma 2 3 4 3 3 3" xfId="4032"/>
    <cellStyle name="Comma 2 3 4 3 3 4" xfId="4033"/>
    <cellStyle name="Comma 2 3 4 3 4" xfId="4034"/>
    <cellStyle name="Comma 2 3 4 3 5" xfId="4035"/>
    <cellStyle name="Comma 2 3 4 3 6" xfId="4036"/>
    <cellStyle name="Comma 2 3 4 4" xfId="4037"/>
    <cellStyle name="Comma 2 3 4 4 2" xfId="4038"/>
    <cellStyle name="Comma 2 3 4 4 2 2" xfId="4039"/>
    <cellStyle name="Comma 2 3 4 4 2 2 2" xfId="4040"/>
    <cellStyle name="Comma 2 3 4 4 2 2 3" xfId="4041"/>
    <cellStyle name="Comma 2 3 4 4 2 2 4" xfId="4042"/>
    <cellStyle name="Comma 2 3 4 4 2 3" xfId="4043"/>
    <cellStyle name="Comma 2 3 4 4 2 4" xfId="4044"/>
    <cellStyle name="Comma 2 3 4 4 2 5" xfId="4045"/>
    <cellStyle name="Comma 2 3 4 4 3" xfId="4046"/>
    <cellStyle name="Comma 2 3 4 4 3 2" xfId="4047"/>
    <cellStyle name="Comma 2 3 4 4 3 3" xfId="4048"/>
    <cellStyle name="Comma 2 3 4 4 3 4" xfId="4049"/>
    <cellStyle name="Comma 2 3 4 4 4" xfId="4050"/>
    <cellStyle name="Comma 2 3 4 4 5" xfId="4051"/>
    <cellStyle name="Comma 2 3 4 4 6" xfId="4052"/>
    <cellStyle name="Comma 2 3 4 5" xfId="4053"/>
    <cellStyle name="Comma 2 3 4 5 2" xfId="4054"/>
    <cellStyle name="Comma 2 3 4 5 2 2" xfId="4055"/>
    <cellStyle name="Comma 2 3 4 5 2 3" xfId="4056"/>
    <cellStyle name="Comma 2 3 4 5 2 4" xfId="4057"/>
    <cellStyle name="Comma 2 3 4 5 3" xfId="4058"/>
    <cellStyle name="Comma 2 3 4 5 4" xfId="4059"/>
    <cellStyle name="Comma 2 3 4 5 5" xfId="4060"/>
    <cellStyle name="Comma 2 3 4 6" xfId="4061"/>
    <cellStyle name="Comma 2 3 4 6 2" xfId="4062"/>
    <cellStyle name="Comma 2 3 4 6 3" xfId="4063"/>
    <cellStyle name="Comma 2 3 4 6 4" xfId="4064"/>
    <cellStyle name="Comma 2 3 4 7" xfId="4065"/>
    <cellStyle name="Comma 2 3 4 8" xfId="4066"/>
    <cellStyle name="Comma 2 3 4 9" xfId="4067"/>
    <cellStyle name="Comma 2 3 5" xfId="4068"/>
    <cellStyle name="Comma 2 3 6" xfId="4069"/>
    <cellStyle name="Comma 2 3 6 2" xfId="4070"/>
    <cellStyle name="Comma 2 3 6 2 2" xfId="4071"/>
    <cellStyle name="Comma 2 3 6 2 2 2" xfId="4072"/>
    <cellStyle name="Comma 2 3 6 2 2 2 2" xfId="4073"/>
    <cellStyle name="Comma 2 3 6 2 2 2 2 2" xfId="4074"/>
    <cellStyle name="Comma 2 3 6 2 2 2 2 3" xfId="4075"/>
    <cellStyle name="Comma 2 3 6 2 2 2 2 4" xfId="4076"/>
    <cellStyle name="Comma 2 3 6 2 2 2 3" xfId="4077"/>
    <cellStyle name="Comma 2 3 6 2 2 2 4" xfId="4078"/>
    <cellStyle name="Comma 2 3 6 2 2 2 5" xfId="4079"/>
    <cellStyle name="Comma 2 3 6 2 2 3" xfId="4080"/>
    <cellStyle name="Comma 2 3 6 2 2 3 2" xfId="4081"/>
    <cellStyle name="Comma 2 3 6 2 2 3 3" xfId="4082"/>
    <cellStyle name="Comma 2 3 6 2 2 3 4" xfId="4083"/>
    <cellStyle name="Comma 2 3 6 2 2 4" xfId="4084"/>
    <cellStyle name="Comma 2 3 6 2 2 5" xfId="4085"/>
    <cellStyle name="Comma 2 3 6 2 2 6" xfId="4086"/>
    <cellStyle name="Comma 2 3 6 2 3" xfId="4087"/>
    <cellStyle name="Comma 2 3 6 2 3 2" xfId="4088"/>
    <cellStyle name="Comma 2 3 6 2 3 2 2" xfId="4089"/>
    <cellStyle name="Comma 2 3 6 2 3 2 2 2" xfId="4090"/>
    <cellStyle name="Comma 2 3 6 2 3 2 2 3" xfId="4091"/>
    <cellStyle name="Comma 2 3 6 2 3 2 2 4" xfId="4092"/>
    <cellStyle name="Comma 2 3 6 2 3 2 3" xfId="4093"/>
    <cellStyle name="Comma 2 3 6 2 3 2 4" xfId="4094"/>
    <cellStyle name="Comma 2 3 6 2 3 2 5" xfId="4095"/>
    <cellStyle name="Comma 2 3 6 2 3 3" xfId="4096"/>
    <cellStyle name="Comma 2 3 6 2 3 3 2" xfId="4097"/>
    <cellStyle name="Comma 2 3 6 2 3 3 3" xfId="4098"/>
    <cellStyle name="Comma 2 3 6 2 3 3 4" xfId="4099"/>
    <cellStyle name="Comma 2 3 6 2 3 4" xfId="4100"/>
    <cellStyle name="Comma 2 3 6 2 3 5" xfId="4101"/>
    <cellStyle name="Comma 2 3 6 2 3 6" xfId="4102"/>
    <cellStyle name="Comma 2 3 6 2 4" xfId="4103"/>
    <cellStyle name="Comma 2 3 6 2 4 2" xfId="4104"/>
    <cellStyle name="Comma 2 3 6 2 4 2 2" xfId="4105"/>
    <cellStyle name="Comma 2 3 6 2 4 2 3" xfId="4106"/>
    <cellStyle name="Comma 2 3 6 2 4 2 4" xfId="4107"/>
    <cellStyle name="Comma 2 3 6 2 4 3" xfId="4108"/>
    <cellStyle name="Comma 2 3 6 2 4 4" xfId="4109"/>
    <cellStyle name="Comma 2 3 6 2 4 5" xfId="4110"/>
    <cellStyle name="Comma 2 3 6 2 5" xfId="4111"/>
    <cellStyle name="Comma 2 3 6 2 5 2" xfId="4112"/>
    <cellStyle name="Comma 2 3 6 2 5 3" xfId="4113"/>
    <cellStyle name="Comma 2 3 6 2 5 4" xfId="4114"/>
    <cellStyle name="Comma 2 3 6 2 6" xfId="4115"/>
    <cellStyle name="Comma 2 3 6 2 7" xfId="4116"/>
    <cellStyle name="Comma 2 3 6 2 8" xfId="4117"/>
    <cellStyle name="Comma 2 3 6 3" xfId="4118"/>
    <cellStyle name="Comma 2 3 6 3 2" xfId="4119"/>
    <cellStyle name="Comma 2 3 6 3 2 2" xfId="4120"/>
    <cellStyle name="Comma 2 3 6 3 2 2 2" xfId="4121"/>
    <cellStyle name="Comma 2 3 6 3 2 2 3" xfId="4122"/>
    <cellStyle name="Comma 2 3 6 3 2 2 4" xfId="4123"/>
    <cellStyle name="Comma 2 3 6 3 2 3" xfId="4124"/>
    <cellStyle name="Comma 2 3 6 3 2 4" xfId="4125"/>
    <cellStyle name="Comma 2 3 6 3 2 5" xfId="4126"/>
    <cellStyle name="Comma 2 3 6 3 3" xfId="4127"/>
    <cellStyle name="Comma 2 3 6 3 3 2" xfId="4128"/>
    <cellStyle name="Comma 2 3 6 3 3 3" xfId="4129"/>
    <cellStyle name="Comma 2 3 6 3 3 4" xfId="4130"/>
    <cellStyle name="Comma 2 3 6 3 4" xfId="4131"/>
    <cellStyle name="Comma 2 3 6 3 5" xfId="4132"/>
    <cellStyle name="Comma 2 3 6 3 6" xfId="4133"/>
    <cellStyle name="Comma 2 3 6 4" xfId="4134"/>
    <cellStyle name="Comma 2 3 6 4 2" xfId="4135"/>
    <cellStyle name="Comma 2 3 6 4 2 2" xfId="4136"/>
    <cellStyle name="Comma 2 3 6 4 2 2 2" xfId="4137"/>
    <cellStyle name="Comma 2 3 6 4 2 2 3" xfId="4138"/>
    <cellStyle name="Comma 2 3 6 4 2 2 4" xfId="4139"/>
    <cellStyle name="Comma 2 3 6 4 2 3" xfId="4140"/>
    <cellStyle name="Comma 2 3 6 4 2 4" xfId="4141"/>
    <cellStyle name="Comma 2 3 6 4 2 5" xfId="4142"/>
    <cellStyle name="Comma 2 3 6 4 3" xfId="4143"/>
    <cellStyle name="Comma 2 3 6 4 3 2" xfId="4144"/>
    <cellStyle name="Comma 2 3 6 4 3 3" xfId="4145"/>
    <cellStyle name="Comma 2 3 6 4 3 4" xfId="4146"/>
    <cellStyle name="Comma 2 3 6 4 4" xfId="4147"/>
    <cellStyle name="Comma 2 3 6 4 5" xfId="4148"/>
    <cellStyle name="Comma 2 3 6 4 6" xfId="4149"/>
    <cellStyle name="Comma 2 3 6 5" xfId="4150"/>
    <cellStyle name="Comma 2 3 6 5 2" xfId="4151"/>
    <cellStyle name="Comma 2 3 6 5 2 2" xfId="4152"/>
    <cellStyle name="Comma 2 3 6 5 2 3" xfId="4153"/>
    <cellStyle name="Comma 2 3 6 5 2 4" xfId="4154"/>
    <cellStyle name="Comma 2 3 6 5 3" xfId="4155"/>
    <cellStyle name="Comma 2 3 6 5 4" xfId="4156"/>
    <cellStyle name="Comma 2 3 6 5 5" xfId="4157"/>
    <cellStyle name="Comma 2 3 6 6" xfId="4158"/>
    <cellStyle name="Comma 2 3 6 6 2" xfId="4159"/>
    <cellStyle name="Comma 2 3 6 6 3" xfId="4160"/>
    <cellStyle name="Comma 2 3 6 6 4" xfId="4161"/>
    <cellStyle name="Comma 2 3 6 7" xfId="4162"/>
    <cellStyle name="Comma 2 3 6 8" xfId="4163"/>
    <cellStyle name="Comma 2 3 6 9" xfId="4164"/>
    <cellStyle name="Comma 2 3 7" xfId="4165"/>
    <cellStyle name="Comma 2 3 7 2" xfId="4166"/>
    <cellStyle name="Comma 2 3 7 2 2" xfId="4167"/>
    <cellStyle name="Comma 2 3 7 2 2 2" xfId="4168"/>
    <cellStyle name="Comma 2 3 7 2 2 2 2" xfId="4169"/>
    <cellStyle name="Comma 2 3 7 2 2 2 3" xfId="4170"/>
    <cellStyle name="Comma 2 3 7 2 2 2 4" xfId="4171"/>
    <cellStyle name="Comma 2 3 7 2 2 3" xfId="4172"/>
    <cellStyle name="Comma 2 3 7 2 2 4" xfId="4173"/>
    <cellStyle name="Comma 2 3 7 2 2 5" xfId="4174"/>
    <cellStyle name="Comma 2 3 7 2 3" xfId="4175"/>
    <cellStyle name="Comma 2 3 7 2 3 2" xfId="4176"/>
    <cellStyle name="Comma 2 3 7 2 3 3" xfId="4177"/>
    <cellStyle name="Comma 2 3 7 2 3 4" xfId="4178"/>
    <cellStyle name="Comma 2 3 7 2 4" xfId="4179"/>
    <cellStyle name="Comma 2 3 7 2 5" xfId="4180"/>
    <cellStyle name="Comma 2 3 7 2 6" xfId="4181"/>
    <cellStyle name="Comma 2 3 7 3" xfId="4182"/>
    <cellStyle name="Comma 2 3 7 3 2" xfId="4183"/>
    <cellStyle name="Comma 2 3 7 3 2 2" xfId="4184"/>
    <cellStyle name="Comma 2 3 7 3 2 2 2" xfId="4185"/>
    <cellStyle name="Comma 2 3 7 3 2 2 3" xfId="4186"/>
    <cellStyle name="Comma 2 3 7 3 2 2 4" xfId="4187"/>
    <cellStyle name="Comma 2 3 7 3 2 3" xfId="4188"/>
    <cellStyle name="Comma 2 3 7 3 2 4" xfId="4189"/>
    <cellStyle name="Comma 2 3 7 3 2 5" xfId="4190"/>
    <cellStyle name="Comma 2 3 7 3 3" xfId="4191"/>
    <cellStyle name="Comma 2 3 7 3 3 2" xfId="4192"/>
    <cellStyle name="Comma 2 3 7 3 3 3" xfId="4193"/>
    <cellStyle name="Comma 2 3 7 3 3 4" xfId="4194"/>
    <cellStyle name="Comma 2 3 7 3 4" xfId="4195"/>
    <cellStyle name="Comma 2 3 7 3 5" xfId="4196"/>
    <cellStyle name="Comma 2 3 7 3 6" xfId="4197"/>
    <cellStyle name="Comma 2 3 7 4" xfId="4198"/>
    <cellStyle name="Comma 2 3 7 4 2" xfId="4199"/>
    <cellStyle name="Comma 2 3 7 4 2 2" xfId="4200"/>
    <cellStyle name="Comma 2 3 7 4 2 3" xfId="4201"/>
    <cellStyle name="Comma 2 3 7 4 2 4" xfId="4202"/>
    <cellStyle name="Comma 2 3 7 4 3" xfId="4203"/>
    <cellStyle name="Comma 2 3 7 4 4" xfId="4204"/>
    <cellStyle name="Comma 2 3 7 4 5" xfId="4205"/>
    <cellStyle name="Comma 2 3 7 5" xfId="4206"/>
    <cellStyle name="Comma 2 3 7 5 2" xfId="4207"/>
    <cellStyle name="Comma 2 3 7 5 3" xfId="4208"/>
    <cellStyle name="Comma 2 3 7 5 4" xfId="4209"/>
    <cellStyle name="Comma 2 3 7 6" xfId="4210"/>
    <cellStyle name="Comma 2 3 7 7" xfId="4211"/>
    <cellStyle name="Comma 2 3 7 8" xfId="4212"/>
    <cellStyle name="Comma 2 3 8" xfId="4213"/>
    <cellStyle name="Comma 2 3 8 2" xfId="4214"/>
    <cellStyle name="Comma 2 3 8 2 2" xfId="4215"/>
    <cellStyle name="Comma 2 3 8 2 2 2" xfId="4216"/>
    <cellStyle name="Comma 2 3 8 2 2 2 2" xfId="4217"/>
    <cellStyle name="Comma 2 3 8 2 2 2 3" xfId="4218"/>
    <cellStyle name="Comma 2 3 8 2 2 2 4" xfId="4219"/>
    <cellStyle name="Comma 2 3 8 2 2 3" xfId="4220"/>
    <cellStyle name="Comma 2 3 8 2 2 4" xfId="4221"/>
    <cellStyle name="Comma 2 3 8 2 2 5" xfId="4222"/>
    <cellStyle name="Comma 2 3 8 2 3" xfId="4223"/>
    <cellStyle name="Comma 2 3 8 2 3 2" xfId="4224"/>
    <cellStyle name="Comma 2 3 8 2 3 3" xfId="4225"/>
    <cellStyle name="Comma 2 3 8 2 3 4" xfId="4226"/>
    <cellStyle name="Comma 2 3 8 2 4" xfId="4227"/>
    <cellStyle name="Comma 2 3 8 2 5" xfId="4228"/>
    <cellStyle name="Comma 2 3 8 2 6" xfId="4229"/>
    <cellStyle name="Comma 2 3 8 3" xfId="4230"/>
    <cellStyle name="Comma 2 3 8 3 2" xfId="4231"/>
    <cellStyle name="Comma 2 3 8 3 2 2" xfId="4232"/>
    <cellStyle name="Comma 2 3 8 3 2 2 2" xfId="4233"/>
    <cellStyle name="Comma 2 3 8 3 2 2 3" xfId="4234"/>
    <cellStyle name="Comma 2 3 8 3 2 2 4" xfId="4235"/>
    <cellStyle name="Comma 2 3 8 3 2 3" xfId="4236"/>
    <cellStyle name="Comma 2 3 8 3 2 4" xfId="4237"/>
    <cellStyle name="Comma 2 3 8 3 2 5" xfId="4238"/>
    <cellStyle name="Comma 2 3 8 3 3" xfId="4239"/>
    <cellStyle name="Comma 2 3 8 3 3 2" xfId="4240"/>
    <cellStyle name="Comma 2 3 8 3 3 3" xfId="4241"/>
    <cellStyle name="Comma 2 3 8 3 3 4" xfId="4242"/>
    <cellStyle name="Comma 2 3 8 3 4" xfId="4243"/>
    <cellStyle name="Comma 2 3 8 3 5" xfId="4244"/>
    <cellStyle name="Comma 2 3 8 3 6" xfId="4245"/>
    <cellStyle name="Comma 2 3 8 4" xfId="4246"/>
    <cellStyle name="Comma 2 3 8 4 2" xfId="4247"/>
    <cellStyle name="Comma 2 3 8 4 2 2" xfId="4248"/>
    <cellStyle name="Comma 2 3 8 4 2 3" xfId="4249"/>
    <cellStyle name="Comma 2 3 8 4 2 4" xfId="4250"/>
    <cellStyle name="Comma 2 3 8 4 3" xfId="4251"/>
    <cellStyle name="Comma 2 3 8 4 4" xfId="4252"/>
    <cellStyle name="Comma 2 3 8 4 5" xfId="4253"/>
    <cellStyle name="Comma 2 3 8 5" xfId="4254"/>
    <cellStyle name="Comma 2 3 8 5 2" xfId="4255"/>
    <cellStyle name="Comma 2 3 8 5 3" xfId="4256"/>
    <cellStyle name="Comma 2 3 8 5 4" xfId="4257"/>
    <cellStyle name="Comma 2 3 8 6" xfId="4258"/>
    <cellStyle name="Comma 2 3 8 7" xfId="4259"/>
    <cellStyle name="Comma 2 3 8 8" xfId="4260"/>
    <cellStyle name="Comma 2 3 9" xfId="4261"/>
    <cellStyle name="Comma 2 3 9 2" xfId="4262"/>
    <cellStyle name="Comma 2 3 9 2 2" xfId="4263"/>
    <cellStyle name="Comma 2 3 9 2 2 2" xfId="4264"/>
    <cellStyle name="Comma 2 3 9 2 2 3" xfId="4265"/>
    <cellStyle name="Comma 2 3 9 2 2 4" xfId="4266"/>
    <cellStyle name="Comma 2 3 9 2 3" xfId="4267"/>
    <cellStyle name="Comma 2 3 9 2 4" xfId="4268"/>
    <cellStyle name="Comma 2 3 9 2 5" xfId="4269"/>
    <cellStyle name="Comma 2 3 9 3" xfId="4270"/>
    <cellStyle name="Comma 2 3 9 3 2" xfId="4271"/>
    <cellStyle name="Comma 2 3 9 3 3" xfId="4272"/>
    <cellStyle name="Comma 2 3 9 3 4" xfId="4273"/>
    <cellStyle name="Comma 2 3 9 4" xfId="4274"/>
    <cellStyle name="Comma 2 3 9 5" xfId="4275"/>
    <cellStyle name="Comma 2 3 9 6" xfId="4276"/>
    <cellStyle name="Comma 2 30" xfId="4277"/>
    <cellStyle name="Comma 2 31" xfId="4278"/>
    <cellStyle name="Comma 2 32" xfId="4279"/>
    <cellStyle name="Comma 2 33" xfId="4280"/>
    <cellStyle name="Comma 2 34" xfId="4281"/>
    <cellStyle name="Comma 2 35" xfId="4282"/>
    <cellStyle name="Comma 2 36" xfId="4283"/>
    <cellStyle name="Comma 2 37" xfId="4284"/>
    <cellStyle name="Comma 2 38" xfId="4285"/>
    <cellStyle name="Comma 2 39" xfId="4286"/>
    <cellStyle name="Comma 2 4" xfId="4287"/>
    <cellStyle name="Comma 2 4 10" xfId="4288"/>
    <cellStyle name="Comma 2 4 11" xfId="4289"/>
    <cellStyle name="Comma 2 4 11 2" xfId="4290"/>
    <cellStyle name="Comma 2 4 11 2 2" xfId="4291"/>
    <cellStyle name="Comma 2 4 11 2 3" xfId="4292"/>
    <cellStyle name="Comma 2 4 11 2 4" xfId="4293"/>
    <cellStyle name="Comma 2 4 11 3" xfId="4294"/>
    <cellStyle name="Comma 2 4 11 4" xfId="4295"/>
    <cellStyle name="Comma 2 4 11 5" xfId="4296"/>
    <cellStyle name="Comma 2 4 12" xfId="4297"/>
    <cellStyle name="Comma 2 4 12 2" xfId="4298"/>
    <cellStyle name="Comma 2 4 12 3" xfId="4299"/>
    <cellStyle name="Comma 2 4 12 4" xfId="4300"/>
    <cellStyle name="Comma 2 4 13" xfId="4301"/>
    <cellStyle name="Comma 2 4 14" xfId="4302"/>
    <cellStyle name="Comma 2 4 15" xfId="4303"/>
    <cellStyle name="Comma 2 4 2" xfId="4304"/>
    <cellStyle name="Comma 2 4 2 10" xfId="4305"/>
    <cellStyle name="Comma 2 4 2 2" xfId="4306"/>
    <cellStyle name="Comma 2 4 2 2 2" xfId="4307"/>
    <cellStyle name="Comma 2 4 2 2 2 2" xfId="4308"/>
    <cellStyle name="Comma 2 4 2 2 2 2 2" xfId="4309"/>
    <cellStyle name="Comma 2 4 2 2 2 2 2 2" xfId="4310"/>
    <cellStyle name="Comma 2 4 2 2 2 2 2 3" xfId="4311"/>
    <cellStyle name="Comma 2 4 2 2 2 2 2 4" xfId="4312"/>
    <cellStyle name="Comma 2 4 2 2 2 2 3" xfId="4313"/>
    <cellStyle name="Comma 2 4 2 2 2 2 4" xfId="4314"/>
    <cellStyle name="Comma 2 4 2 2 2 2 5" xfId="4315"/>
    <cellStyle name="Comma 2 4 2 2 2 3" xfId="4316"/>
    <cellStyle name="Comma 2 4 2 2 2 3 2" xfId="4317"/>
    <cellStyle name="Comma 2 4 2 2 2 3 3" xfId="4318"/>
    <cellStyle name="Comma 2 4 2 2 2 3 4" xfId="4319"/>
    <cellStyle name="Comma 2 4 2 2 2 4" xfId="4320"/>
    <cellStyle name="Comma 2 4 2 2 2 5" xfId="4321"/>
    <cellStyle name="Comma 2 4 2 2 2 6" xfId="4322"/>
    <cellStyle name="Comma 2 4 2 2 3" xfId="4323"/>
    <cellStyle name="Comma 2 4 2 2 3 2" xfId="4324"/>
    <cellStyle name="Comma 2 4 2 2 3 2 2" xfId="4325"/>
    <cellStyle name="Comma 2 4 2 2 3 2 2 2" xfId="4326"/>
    <cellStyle name="Comma 2 4 2 2 3 2 2 3" xfId="4327"/>
    <cellStyle name="Comma 2 4 2 2 3 2 2 4" xfId="4328"/>
    <cellStyle name="Comma 2 4 2 2 3 2 3" xfId="4329"/>
    <cellStyle name="Comma 2 4 2 2 3 2 4" xfId="4330"/>
    <cellStyle name="Comma 2 4 2 2 3 2 5" xfId="4331"/>
    <cellStyle name="Comma 2 4 2 2 3 3" xfId="4332"/>
    <cellStyle name="Comma 2 4 2 2 3 3 2" xfId="4333"/>
    <cellStyle name="Comma 2 4 2 2 3 3 3" xfId="4334"/>
    <cellStyle name="Comma 2 4 2 2 3 3 4" xfId="4335"/>
    <cellStyle name="Comma 2 4 2 2 3 4" xfId="4336"/>
    <cellStyle name="Comma 2 4 2 2 3 5" xfId="4337"/>
    <cellStyle name="Comma 2 4 2 2 3 6" xfId="4338"/>
    <cellStyle name="Comma 2 4 2 2 4" xfId="4339"/>
    <cellStyle name="Comma 2 4 2 2 5" xfId="4340"/>
    <cellStyle name="Comma 2 4 2 2 5 2" xfId="4341"/>
    <cellStyle name="Comma 2 4 2 2 5 2 2" xfId="4342"/>
    <cellStyle name="Comma 2 4 2 2 5 2 3" xfId="4343"/>
    <cellStyle name="Comma 2 4 2 2 5 2 4" xfId="4344"/>
    <cellStyle name="Comma 2 4 2 2 5 3" xfId="4345"/>
    <cellStyle name="Comma 2 4 2 2 5 4" xfId="4346"/>
    <cellStyle name="Comma 2 4 2 2 5 5" xfId="4347"/>
    <cellStyle name="Comma 2 4 2 2 6" xfId="4348"/>
    <cellStyle name="Comma 2 4 2 2 6 2" xfId="4349"/>
    <cellStyle name="Comma 2 4 2 2 6 3" xfId="4350"/>
    <cellStyle name="Comma 2 4 2 2 6 4" xfId="4351"/>
    <cellStyle name="Comma 2 4 2 2 7" xfId="4352"/>
    <cellStyle name="Comma 2 4 2 2 8" xfId="4353"/>
    <cellStyle name="Comma 2 4 2 2 9" xfId="4354"/>
    <cellStyle name="Comma 2 4 2 3" xfId="4355"/>
    <cellStyle name="Comma 2 4 2 3 2" xfId="4356"/>
    <cellStyle name="Comma 2 4 2 3 2 2" xfId="4357"/>
    <cellStyle name="Comma 2 4 2 3 2 2 2" xfId="4358"/>
    <cellStyle name="Comma 2 4 2 3 2 2 3" xfId="4359"/>
    <cellStyle name="Comma 2 4 2 3 2 2 4" xfId="4360"/>
    <cellStyle name="Comma 2 4 2 3 2 3" xfId="4361"/>
    <cellStyle name="Comma 2 4 2 3 2 4" xfId="4362"/>
    <cellStyle name="Comma 2 4 2 3 2 5" xfId="4363"/>
    <cellStyle name="Comma 2 4 2 3 3" xfId="4364"/>
    <cellStyle name="Comma 2 4 2 3 3 2" xfId="4365"/>
    <cellStyle name="Comma 2 4 2 3 3 3" xfId="4366"/>
    <cellStyle name="Comma 2 4 2 3 3 4" xfId="4367"/>
    <cellStyle name="Comma 2 4 2 3 4" xfId="4368"/>
    <cellStyle name="Comma 2 4 2 3 5" xfId="4369"/>
    <cellStyle name="Comma 2 4 2 3 6" xfId="4370"/>
    <cellStyle name="Comma 2 4 2 4" xfId="4371"/>
    <cellStyle name="Comma 2 4 2 4 2" xfId="4372"/>
    <cellStyle name="Comma 2 4 2 4 2 2" xfId="4373"/>
    <cellStyle name="Comma 2 4 2 4 2 2 2" xfId="4374"/>
    <cellStyle name="Comma 2 4 2 4 2 2 3" xfId="4375"/>
    <cellStyle name="Comma 2 4 2 4 2 2 4" xfId="4376"/>
    <cellStyle name="Comma 2 4 2 4 2 3" xfId="4377"/>
    <cellStyle name="Comma 2 4 2 4 2 4" xfId="4378"/>
    <cellStyle name="Comma 2 4 2 4 2 5" xfId="4379"/>
    <cellStyle name="Comma 2 4 2 4 3" xfId="4380"/>
    <cellStyle name="Comma 2 4 2 4 3 2" xfId="4381"/>
    <cellStyle name="Comma 2 4 2 4 3 3" xfId="4382"/>
    <cellStyle name="Comma 2 4 2 4 3 4" xfId="4383"/>
    <cellStyle name="Comma 2 4 2 4 4" xfId="4384"/>
    <cellStyle name="Comma 2 4 2 4 5" xfId="4385"/>
    <cellStyle name="Comma 2 4 2 4 6" xfId="4386"/>
    <cellStyle name="Comma 2 4 2 5" xfId="4387"/>
    <cellStyle name="Comma 2 4 2 6" xfId="4388"/>
    <cellStyle name="Comma 2 4 2 6 2" xfId="4389"/>
    <cellStyle name="Comma 2 4 2 6 2 2" xfId="4390"/>
    <cellStyle name="Comma 2 4 2 6 2 3" xfId="4391"/>
    <cellStyle name="Comma 2 4 2 6 2 4" xfId="4392"/>
    <cellStyle name="Comma 2 4 2 6 3" xfId="4393"/>
    <cellStyle name="Comma 2 4 2 6 4" xfId="4394"/>
    <cellStyle name="Comma 2 4 2 6 5" xfId="4395"/>
    <cellStyle name="Comma 2 4 2 7" xfId="4396"/>
    <cellStyle name="Comma 2 4 2 7 2" xfId="4397"/>
    <cellStyle name="Comma 2 4 2 7 3" xfId="4398"/>
    <cellStyle name="Comma 2 4 2 7 4" xfId="4399"/>
    <cellStyle name="Comma 2 4 2 8" xfId="4400"/>
    <cellStyle name="Comma 2 4 2 9" xfId="4401"/>
    <cellStyle name="Comma 2 4 3" xfId="4402"/>
    <cellStyle name="Comma 2 4 3 2" xfId="4403"/>
    <cellStyle name="Comma 2 4 3 2 2" xfId="4404"/>
    <cellStyle name="Comma 2 4 3 2 2 2" xfId="4405"/>
    <cellStyle name="Comma 2 4 3 2 2 2 2" xfId="4406"/>
    <cellStyle name="Comma 2 4 3 2 2 2 2 2" xfId="4407"/>
    <cellStyle name="Comma 2 4 3 2 2 2 2 3" xfId="4408"/>
    <cellStyle name="Comma 2 4 3 2 2 2 2 4" xfId="4409"/>
    <cellStyle name="Comma 2 4 3 2 2 2 3" xfId="4410"/>
    <cellStyle name="Comma 2 4 3 2 2 2 4" xfId="4411"/>
    <cellStyle name="Comma 2 4 3 2 2 2 5" xfId="4412"/>
    <cellStyle name="Comma 2 4 3 2 2 3" xfId="4413"/>
    <cellStyle name="Comma 2 4 3 2 2 3 2" xfId="4414"/>
    <cellStyle name="Comma 2 4 3 2 2 3 3" xfId="4415"/>
    <cellStyle name="Comma 2 4 3 2 2 3 4" xfId="4416"/>
    <cellStyle name="Comma 2 4 3 2 2 4" xfId="4417"/>
    <cellStyle name="Comma 2 4 3 2 2 5" xfId="4418"/>
    <cellStyle name="Comma 2 4 3 2 2 6" xfId="4419"/>
    <cellStyle name="Comma 2 4 3 2 3" xfId="4420"/>
    <cellStyle name="Comma 2 4 3 2 3 2" xfId="4421"/>
    <cellStyle name="Comma 2 4 3 2 3 2 2" xfId="4422"/>
    <cellStyle name="Comma 2 4 3 2 3 2 2 2" xfId="4423"/>
    <cellStyle name="Comma 2 4 3 2 3 2 2 3" xfId="4424"/>
    <cellStyle name="Comma 2 4 3 2 3 2 2 4" xfId="4425"/>
    <cellStyle name="Comma 2 4 3 2 3 2 3" xfId="4426"/>
    <cellStyle name="Comma 2 4 3 2 3 2 4" xfId="4427"/>
    <cellStyle name="Comma 2 4 3 2 3 2 5" xfId="4428"/>
    <cellStyle name="Comma 2 4 3 2 3 3" xfId="4429"/>
    <cellStyle name="Comma 2 4 3 2 3 3 2" xfId="4430"/>
    <cellStyle name="Comma 2 4 3 2 3 3 3" xfId="4431"/>
    <cellStyle name="Comma 2 4 3 2 3 3 4" xfId="4432"/>
    <cellStyle name="Comma 2 4 3 2 3 4" xfId="4433"/>
    <cellStyle name="Comma 2 4 3 2 3 5" xfId="4434"/>
    <cellStyle name="Comma 2 4 3 2 3 6" xfId="4435"/>
    <cellStyle name="Comma 2 4 3 2 4" xfId="4436"/>
    <cellStyle name="Comma 2 4 3 2 4 2" xfId="4437"/>
    <cellStyle name="Comma 2 4 3 2 4 2 2" xfId="4438"/>
    <cellStyle name="Comma 2 4 3 2 4 2 3" xfId="4439"/>
    <cellStyle name="Comma 2 4 3 2 4 2 4" xfId="4440"/>
    <cellStyle name="Comma 2 4 3 2 4 3" xfId="4441"/>
    <cellStyle name="Comma 2 4 3 2 4 4" xfId="4442"/>
    <cellStyle name="Comma 2 4 3 2 4 5" xfId="4443"/>
    <cellStyle name="Comma 2 4 3 2 5" xfId="4444"/>
    <cellStyle name="Comma 2 4 3 2 5 2" xfId="4445"/>
    <cellStyle name="Comma 2 4 3 2 5 3" xfId="4446"/>
    <cellStyle name="Comma 2 4 3 2 5 4" xfId="4447"/>
    <cellStyle name="Comma 2 4 3 2 6" xfId="4448"/>
    <cellStyle name="Comma 2 4 3 2 7" xfId="4449"/>
    <cellStyle name="Comma 2 4 3 2 8" xfId="4450"/>
    <cellStyle name="Comma 2 4 3 3" xfId="4451"/>
    <cellStyle name="Comma 2 4 3 3 2" xfId="4452"/>
    <cellStyle name="Comma 2 4 3 3 2 2" xfId="4453"/>
    <cellStyle name="Comma 2 4 3 3 2 2 2" xfId="4454"/>
    <cellStyle name="Comma 2 4 3 3 2 2 3" xfId="4455"/>
    <cellStyle name="Comma 2 4 3 3 2 2 4" xfId="4456"/>
    <cellStyle name="Comma 2 4 3 3 2 3" xfId="4457"/>
    <cellStyle name="Comma 2 4 3 3 2 4" xfId="4458"/>
    <cellStyle name="Comma 2 4 3 3 2 5" xfId="4459"/>
    <cellStyle name="Comma 2 4 3 3 3" xfId="4460"/>
    <cellStyle name="Comma 2 4 3 3 3 2" xfId="4461"/>
    <cellStyle name="Comma 2 4 3 3 3 3" xfId="4462"/>
    <cellStyle name="Comma 2 4 3 3 3 4" xfId="4463"/>
    <cellStyle name="Comma 2 4 3 3 4" xfId="4464"/>
    <cellStyle name="Comma 2 4 3 3 5" xfId="4465"/>
    <cellStyle name="Comma 2 4 3 3 6" xfId="4466"/>
    <cellStyle name="Comma 2 4 3 4" xfId="4467"/>
    <cellStyle name="Comma 2 4 3 4 2" xfId="4468"/>
    <cellStyle name="Comma 2 4 3 4 2 2" xfId="4469"/>
    <cellStyle name="Comma 2 4 3 4 2 2 2" xfId="4470"/>
    <cellStyle name="Comma 2 4 3 4 2 2 3" xfId="4471"/>
    <cellStyle name="Comma 2 4 3 4 2 2 4" xfId="4472"/>
    <cellStyle name="Comma 2 4 3 4 2 3" xfId="4473"/>
    <cellStyle name="Comma 2 4 3 4 2 4" xfId="4474"/>
    <cellStyle name="Comma 2 4 3 4 2 5" xfId="4475"/>
    <cellStyle name="Comma 2 4 3 4 3" xfId="4476"/>
    <cellStyle name="Comma 2 4 3 4 3 2" xfId="4477"/>
    <cellStyle name="Comma 2 4 3 4 3 3" xfId="4478"/>
    <cellStyle name="Comma 2 4 3 4 3 4" xfId="4479"/>
    <cellStyle name="Comma 2 4 3 4 4" xfId="4480"/>
    <cellStyle name="Comma 2 4 3 4 5" xfId="4481"/>
    <cellStyle name="Comma 2 4 3 4 6" xfId="4482"/>
    <cellStyle name="Comma 2 4 3 5" xfId="4483"/>
    <cellStyle name="Comma 2 4 3 5 2" xfId="4484"/>
    <cellStyle name="Comma 2 4 3 5 2 2" xfId="4485"/>
    <cellStyle name="Comma 2 4 3 5 2 3" xfId="4486"/>
    <cellStyle name="Comma 2 4 3 5 2 4" xfId="4487"/>
    <cellStyle name="Comma 2 4 3 5 3" xfId="4488"/>
    <cellStyle name="Comma 2 4 3 5 4" xfId="4489"/>
    <cellStyle name="Comma 2 4 3 5 5" xfId="4490"/>
    <cellStyle name="Comma 2 4 3 6" xfId="4491"/>
    <cellStyle name="Comma 2 4 3 6 2" xfId="4492"/>
    <cellStyle name="Comma 2 4 3 6 3" xfId="4493"/>
    <cellStyle name="Comma 2 4 3 6 4" xfId="4494"/>
    <cellStyle name="Comma 2 4 3 7" xfId="4495"/>
    <cellStyle name="Comma 2 4 3 8" xfId="4496"/>
    <cellStyle name="Comma 2 4 3 9" xfId="4497"/>
    <cellStyle name="Comma 2 4 4" xfId="4498"/>
    <cellStyle name="Comma 2 4 5" xfId="4499"/>
    <cellStyle name="Comma 2 4 5 2" xfId="4500"/>
    <cellStyle name="Comma 2 4 5 2 2" xfId="4501"/>
    <cellStyle name="Comma 2 4 5 2 2 2" xfId="4502"/>
    <cellStyle name="Comma 2 4 5 2 2 2 2" xfId="4503"/>
    <cellStyle name="Comma 2 4 5 2 2 2 2 2" xfId="4504"/>
    <cellStyle name="Comma 2 4 5 2 2 2 2 3" xfId="4505"/>
    <cellStyle name="Comma 2 4 5 2 2 2 2 4" xfId="4506"/>
    <cellStyle name="Comma 2 4 5 2 2 2 3" xfId="4507"/>
    <cellStyle name="Comma 2 4 5 2 2 2 4" xfId="4508"/>
    <cellStyle name="Comma 2 4 5 2 2 2 5" xfId="4509"/>
    <cellStyle name="Comma 2 4 5 2 2 3" xfId="4510"/>
    <cellStyle name="Comma 2 4 5 2 2 3 2" xfId="4511"/>
    <cellStyle name="Comma 2 4 5 2 2 3 3" xfId="4512"/>
    <cellStyle name="Comma 2 4 5 2 2 3 4" xfId="4513"/>
    <cellStyle name="Comma 2 4 5 2 2 4" xfId="4514"/>
    <cellStyle name="Comma 2 4 5 2 2 5" xfId="4515"/>
    <cellStyle name="Comma 2 4 5 2 2 6" xfId="4516"/>
    <cellStyle name="Comma 2 4 5 2 3" xfId="4517"/>
    <cellStyle name="Comma 2 4 5 2 3 2" xfId="4518"/>
    <cellStyle name="Comma 2 4 5 2 3 2 2" xfId="4519"/>
    <cellStyle name="Comma 2 4 5 2 3 2 2 2" xfId="4520"/>
    <cellStyle name="Comma 2 4 5 2 3 2 2 3" xfId="4521"/>
    <cellStyle name="Comma 2 4 5 2 3 2 2 4" xfId="4522"/>
    <cellStyle name="Comma 2 4 5 2 3 2 3" xfId="4523"/>
    <cellStyle name="Comma 2 4 5 2 3 2 4" xfId="4524"/>
    <cellStyle name="Comma 2 4 5 2 3 2 5" xfId="4525"/>
    <cellStyle name="Comma 2 4 5 2 3 3" xfId="4526"/>
    <cellStyle name="Comma 2 4 5 2 3 3 2" xfId="4527"/>
    <cellStyle name="Comma 2 4 5 2 3 3 3" xfId="4528"/>
    <cellStyle name="Comma 2 4 5 2 3 3 4" xfId="4529"/>
    <cellStyle name="Comma 2 4 5 2 3 4" xfId="4530"/>
    <cellStyle name="Comma 2 4 5 2 3 5" xfId="4531"/>
    <cellStyle name="Comma 2 4 5 2 3 6" xfId="4532"/>
    <cellStyle name="Comma 2 4 5 2 4" xfId="4533"/>
    <cellStyle name="Comma 2 4 5 2 4 2" xfId="4534"/>
    <cellStyle name="Comma 2 4 5 2 4 2 2" xfId="4535"/>
    <cellStyle name="Comma 2 4 5 2 4 2 3" xfId="4536"/>
    <cellStyle name="Comma 2 4 5 2 4 2 4" xfId="4537"/>
    <cellStyle name="Comma 2 4 5 2 4 3" xfId="4538"/>
    <cellStyle name="Comma 2 4 5 2 4 4" xfId="4539"/>
    <cellStyle name="Comma 2 4 5 2 4 5" xfId="4540"/>
    <cellStyle name="Comma 2 4 5 2 5" xfId="4541"/>
    <cellStyle name="Comma 2 4 5 2 5 2" xfId="4542"/>
    <cellStyle name="Comma 2 4 5 2 5 3" xfId="4543"/>
    <cellStyle name="Comma 2 4 5 2 5 4" xfId="4544"/>
    <cellStyle name="Comma 2 4 5 2 6" xfId="4545"/>
    <cellStyle name="Comma 2 4 5 2 7" xfId="4546"/>
    <cellStyle name="Comma 2 4 5 2 8" xfId="4547"/>
    <cellStyle name="Comma 2 4 5 3" xfId="4548"/>
    <cellStyle name="Comma 2 4 5 3 2" xfId="4549"/>
    <cellStyle name="Comma 2 4 5 3 2 2" xfId="4550"/>
    <cellStyle name="Comma 2 4 5 3 2 2 2" xfId="4551"/>
    <cellStyle name="Comma 2 4 5 3 2 2 3" xfId="4552"/>
    <cellStyle name="Comma 2 4 5 3 2 2 4" xfId="4553"/>
    <cellStyle name="Comma 2 4 5 3 2 3" xfId="4554"/>
    <cellStyle name="Comma 2 4 5 3 2 4" xfId="4555"/>
    <cellStyle name="Comma 2 4 5 3 2 5" xfId="4556"/>
    <cellStyle name="Comma 2 4 5 3 3" xfId="4557"/>
    <cellStyle name="Comma 2 4 5 3 3 2" xfId="4558"/>
    <cellStyle name="Comma 2 4 5 3 3 3" xfId="4559"/>
    <cellStyle name="Comma 2 4 5 3 3 4" xfId="4560"/>
    <cellStyle name="Comma 2 4 5 3 4" xfId="4561"/>
    <cellStyle name="Comma 2 4 5 3 5" xfId="4562"/>
    <cellStyle name="Comma 2 4 5 3 6" xfId="4563"/>
    <cellStyle name="Comma 2 4 5 4" xfId="4564"/>
    <cellStyle name="Comma 2 4 5 4 2" xfId="4565"/>
    <cellStyle name="Comma 2 4 5 4 2 2" xfId="4566"/>
    <cellStyle name="Comma 2 4 5 4 2 2 2" xfId="4567"/>
    <cellStyle name="Comma 2 4 5 4 2 2 3" xfId="4568"/>
    <cellStyle name="Comma 2 4 5 4 2 2 4" xfId="4569"/>
    <cellStyle name="Comma 2 4 5 4 2 3" xfId="4570"/>
    <cellStyle name="Comma 2 4 5 4 2 4" xfId="4571"/>
    <cellStyle name="Comma 2 4 5 4 2 5" xfId="4572"/>
    <cellStyle name="Comma 2 4 5 4 3" xfId="4573"/>
    <cellStyle name="Comma 2 4 5 4 3 2" xfId="4574"/>
    <cellStyle name="Comma 2 4 5 4 3 3" xfId="4575"/>
    <cellStyle name="Comma 2 4 5 4 3 4" xfId="4576"/>
    <cellStyle name="Comma 2 4 5 4 4" xfId="4577"/>
    <cellStyle name="Comma 2 4 5 4 5" xfId="4578"/>
    <cellStyle name="Comma 2 4 5 4 6" xfId="4579"/>
    <cellStyle name="Comma 2 4 5 5" xfId="4580"/>
    <cellStyle name="Comma 2 4 5 5 2" xfId="4581"/>
    <cellStyle name="Comma 2 4 5 5 2 2" xfId="4582"/>
    <cellStyle name="Comma 2 4 5 5 2 3" xfId="4583"/>
    <cellStyle name="Comma 2 4 5 5 2 4" xfId="4584"/>
    <cellStyle name="Comma 2 4 5 5 3" xfId="4585"/>
    <cellStyle name="Comma 2 4 5 5 4" xfId="4586"/>
    <cellStyle name="Comma 2 4 5 5 5" xfId="4587"/>
    <cellStyle name="Comma 2 4 5 6" xfId="4588"/>
    <cellStyle name="Comma 2 4 5 6 2" xfId="4589"/>
    <cellStyle name="Comma 2 4 5 6 3" xfId="4590"/>
    <cellStyle name="Comma 2 4 5 6 4" xfId="4591"/>
    <cellStyle name="Comma 2 4 5 7" xfId="4592"/>
    <cellStyle name="Comma 2 4 5 8" xfId="4593"/>
    <cellStyle name="Comma 2 4 5 9" xfId="4594"/>
    <cellStyle name="Comma 2 4 6" xfId="4595"/>
    <cellStyle name="Comma 2 4 6 2" xfId="4596"/>
    <cellStyle name="Comma 2 4 6 2 2" xfId="4597"/>
    <cellStyle name="Comma 2 4 6 2 2 2" xfId="4598"/>
    <cellStyle name="Comma 2 4 6 2 2 2 2" xfId="4599"/>
    <cellStyle name="Comma 2 4 6 2 2 2 3" xfId="4600"/>
    <cellStyle name="Comma 2 4 6 2 2 2 4" xfId="4601"/>
    <cellStyle name="Comma 2 4 6 2 2 3" xfId="4602"/>
    <cellStyle name="Comma 2 4 6 2 2 4" xfId="4603"/>
    <cellStyle name="Comma 2 4 6 2 2 5" xfId="4604"/>
    <cellStyle name="Comma 2 4 6 2 3" xfId="4605"/>
    <cellStyle name="Comma 2 4 6 2 3 2" xfId="4606"/>
    <cellStyle name="Comma 2 4 6 2 3 3" xfId="4607"/>
    <cellStyle name="Comma 2 4 6 2 3 4" xfId="4608"/>
    <cellStyle name="Comma 2 4 6 2 4" xfId="4609"/>
    <cellStyle name="Comma 2 4 6 2 5" xfId="4610"/>
    <cellStyle name="Comma 2 4 6 2 6" xfId="4611"/>
    <cellStyle name="Comma 2 4 6 3" xfId="4612"/>
    <cellStyle name="Comma 2 4 6 3 2" xfId="4613"/>
    <cellStyle name="Comma 2 4 6 3 2 2" xfId="4614"/>
    <cellStyle name="Comma 2 4 6 3 2 2 2" xfId="4615"/>
    <cellStyle name="Comma 2 4 6 3 2 2 3" xfId="4616"/>
    <cellStyle name="Comma 2 4 6 3 2 2 4" xfId="4617"/>
    <cellStyle name="Comma 2 4 6 3 2 3" xfId="4618"/>
    <cellStyle name="Comma 2 4 6 3 2 4" xfId="4619"/>
    <cellStyle name="Comma 2 4 6 3 2 5" xfId="4620"/>
    <cellStyle name="Comma 2 4 6 3 3" xfId="4621"/>
    <cellStyle name="Comma 2 4 6 3 3 2" xfId="4622"/>
    <cellStyle name="Comma 2 4 6 3 3 3" xfId="4623"/>
    <cellStyle name="Comma 2 4 6 3 3 4" xfId="4624"/>
    <cellStyle name="Comma 2 4 6 3 4" xfId="4625"/>
    <cellStyle name="Comma 2 4 6 3 5" xfId="4626"/>
    <cellStyle name="Comma 2 4 6 3 6" xfId="4627"/>
    <cellStyle name="Comma 2 4 6 4" xfId="4628"/>
    <cellStyle name="Comma 2 4 6 4 2" xfId="4629"/>
    <cellStyle name="Comma 2 4 6 4 2 2" xfId="4630"/>
    <cellStyle name="Comma 2 4 6 4 2 3" xfId="4631"/>
    <cellStyle name="Comma 2 4 6 4 2 4" xfId="4632"/>
    <cellStyle name="Comma 2 4 6 4 3" xfId="4633"/>
    <cellStyle name="Comma 2 4 6 4 4" xfId="4634"/>
    <cellStyle name="Comma 2 4 6 4 5" xfId="4635"/>
    <cellStyle name="Comma 2 4 6 5" xfId="4636"/>
    <cellStyle name="Comma 2 4 6 5 2" xfId="4637"/>
    <cellStyle name="Comma 2 4 6 5 3" xfId="4638"/>
    <cellStyle name="Comma 2 4 6 5 4" xfId="4639"/>
    <cellStyle name="Comma 2 4 6 6" xfId="4640"/>
    <cellStyle name="Comma 2 4 6 7" xfId="4641"/>
    <cellStyle name="Comma 2 4 6 8" xfId="4642"/>
    <cellStyle name="Comma 2 4 7" xfId="4643"/>
    <cellStyle name="Comma 2 4 7 2" xfId="4644"/>
    <cellStyle name="Comma 2 4 7 2 2" xfId="4645"/>
    <cellStyle name="Comma 2 4 7 2 2 2" xfId="4646"/>
    <cellStyle name="Comma 2 4 7 2 2 2 2" xfId="4647"/>
    <cellStyle name="Comma 2 4 7 2 2 2 3" xfId="4648"/>
    <cellStyle name="Comma 2 4 7 2 2 2 4" xfId="4649"/>
    <cellStyle name="Comma 2 4 7 2 2 3" xfId="4650"/>
    <cellStyle name="Comma 2 4 7 2 2 4" xfId="4651"/>
    <cellStyle name="Comma 2 4 7 2 2 5" xfId="4652"/>
    <cellStyle name="Comma 2 4 7 2 3" xfId="4653"/>
    <cellStyle name="Comma 2 4 7 2 3 2" xfId="4654"/>
    <cellStyle name="Comma 2 4 7 2 3 3" xfId="4655"/>
    <cellStyle name="Comma 2 4 7 2 3 4" xfId="4656"/>
    <cellStyle name="Comma 2 4 7 2 4" xfId="4657"/>
    <cellStyle name="Comma 2 4 7 2 5" xfId="4658"/>
    <cellStyle name="Comma 2 4 7 2 6" xfId="4659"/>
    <cellStyle name="Comma 2 4 7 3" xfId="4660"/>
    <cellStyle name="Comma 2 4 7 3 2" xfId="4661"/>
    <cellStyle name="Comma 2 4 7 3 2 2" xfId="4662"/>
    <cellStyle name="Comma 2 4 7 3 2 2 2" xfId="4663"/>
    <cellStyle name="Comma 2 4 7 3 2 2 3" xfId="4664"/>
    <cellStyle name="Comma 2 4 7 3 2 2 4" xfId="4665"/>
    <cellStyle name="Comma 2 4 7 3 2 3" xfId="4666"/>
    <cellStyle name="Comma 2 4 7 3 2 4" xfId="4667"/>
    <cellStyle name="Comma 2 4 7 3 2 5" xfId="4668"/>
    <cellStyle name="Comma 2 4 7 3 3" xfId="4669"/>
    <cellStyle name="Comma 2 4 7 3 3 2" xfId="4670"/>
    <cellStyle name="Comma 2 4 7 3 3 3" xfId="4671"/>
    <cellStyle name="Comma 2 4 7 3 3 4" xfId="4672"/>
    <cellStyle name="Comma 2 4 7 3 4" xfId="4673"/>
    <cellStyle name="Comma 2 4 7 3 5" xfId="4674"/>
    <cellStyle name="Comma 2 4 7 3 6" xfId="4675"/>
    <cellStyle name="Comma 2 4 7 4" xfId="4676"/>
    <cellStyle name="Comma 2 4 7 4 2" xfId="4677"/>
    <cellStyle name="Comma 2 4 7 4 2 2" xfId="4678"/>
    <cellStyle name="Comma 2 4 7 4 2 3" xfId="4679"/>
    <cellStyle name="Comma 2 4 7 4 2 4" xfId="4680"/>
    <cellStyle name="Comma 2 4 7 4 3" xfId="4681"/>
    <cellStyle name="Comma 2 4 7 4 4" xfId="4682"/>
    <cellStyle name="Comma 2 4 7 4 5" xfId="4683"/>
    <cellStyle name="Comma 2 4 7 5" xfId="4684"/>
    <cellStyle name="Comma 2 4 7 5 2" xfId="4685"/>
    <cellStyle name="Comma 2 4 7 5 3" xfId="4686"/>
    <cellStyle name="Comma 2 4 7 5 4" xfId="4687"/>
    <cellStyle name="Comma 2 4 7 6" xfId="4688"/>
    <cellStyle name="Comma 2 4 7 7" xfId="4689"/>
    <cellStyle name="Comma 2 4 7 8" xfId="4690"/>
    <cellStyle name="Comma 2 4 8" xfId="4691"/>
    <cellStyle name="Comma 2 4 8 2" xfId="4692"/>
    <cellStyle name="Comma 2 4 8 2 2" xfId="4693"/>
    <cellStyle name="Comma 2 4 8 2 2 2" xfId="4694"/>
    <cellStyle name="Comma 2 4 8 2 2 3" xfId="4695"/>
    <cellStyle name="Comma 2 4 8 2 2 4" xfId="4696"/>
    <cellStyle name="Comma 2 4 8 2 3" xfId="4697"/>
    <cellStyle name="Comma 2 4 8 2 4" xfId="4698"/>
    <cellStyle name="Comma 2 4 8 2 5" xfId="4699"/>
    <cellStyle name="Comma 2 4 8 3" xfId="4700"/>
    <cellStyle name="Comma 2 4 8 3 2" xfId="4701"/>
    <cellStyle name="Comma 2 4 8 3 3" xfId="4702"/>
    <cellStyle name="Comma 2 4 8 3 4" xfId="4703"/>
    <cellStyle name="Comma 2 4 8 4" xfId="4704"/>
    <cellStyle name="Comma 2 4 8 5" xfId="4705"/>
    <cellStyle name="Comma 2 4 8 6" xfId="4706"/>
    <cellStyle name="Comma 2 4 9" xfId="4707"/>
    <cellStyle name="Comma 2 4 9 2" xfId="4708"/>
    <cellStyle name="Comma 2 4 9 2 2" xfId="4709"/>
    <cellStyle name="Comma 2 4 9 2 2 2" xfId="4710"/>
    <cellStyle name="Comma 2 4 9 2 2 3" xfId="4711"/>
    <cellStyle name="Comma 2 4 9 2 2 4" xfId="4712"/>
    <cellStyle name="Comma 2 4 9 2 3" xfId="4713"/>
    <cellStyle name="Comma 2 4 9 2 4" xfId="4714"/>
    <cellStyle name="Comma 2 4 9 2 5" xfId="4715"/>
    <cellStyle name="Comma 2 4 9 3" xfId="4716"/>
    <cellStyle name="Comma 2 4 9 3 2" xfId="4717"/>
    <cellStyle name="Comma 2 4 9 3 3" xfId="4718"/>
    <cellStyle name="Comma 2 4 9 3 4" xfId="4719"/>
    <cellStyle name="Comma 2 4 9 4" xfId="4720"/>
    <cellStyle name="Comma 2 4 9 5" xfId="4721"/>
    <cellStyle name="Comma 2 4 9 6" xfId="4722"/>
    <cellStyle name="Comma 2 40" xfId="4723"/>
    <cellStyle name="Comma 2 41" xfId="4724"/>
    <cellStyle name="Comma 2 42" xfId="4725"/>
    <cellStyle name="Comma 2 43" xfId="4726"/>
    <cellStyle name="Comma 2 44" xfId="4727"/>
    <cellStyle name="Comma 2 45" xfId="4728"/>
    <cellStyle name="Comma 2 46" xfId="4729"/>
    <cellStyle name="Comma 2 47" xfId="4730"/>
    <cellStyle name="Comma 2 48" xfId="4731"/>
    <cellStyle name="Comma 2 49" xfId="4732"/>
    <cellStyle name="Comma 2 5" xfId="4733"/>
    <cellStyle name="Comma 2 5 10" xfId="4734"/>
    <cellStyle name="Comma 2 5 11" xfId="4735"/>
    <cellStyle name="Comma 2 5 2" xfId="4736"/>
    <cellStyle name="Comma 2 5 2 2" xfId="4737"/>
    <cellStyle name="Comma 2 5 2 3" xfId="4738"/>
    <cellStyle name="Comma 2 5 3" xfId="4739"/>
    <cellStyle name="Comma 2 5 3 2" xfId="4740"/>
    <cellStyle name="Comma 2 5 3 2 2" xfId="4741"/>
    <cellStyle name="Comma 2 5 3 2 2 2" xfId="4742"/>
    <cellStyle name="Comma 2 5 3 2 2 2 2" xfId="4743"/>
    <cellStyle name="Comma 2 5 3 2 2 2 3" xfId="4744"/>
    <cellStyle name="Comma 2 5 3 2 2 2 4" xfId="4745"/>
    <cellStyle name="Comma 2 5 3 2 2 3" xfId="4746"/>
    <cellStyle name="Comma 2 5 3 2 2 4" xfId="4747"/>
    <cellStyle name="Comma 2 5 3 2 2 5" xfId="4748"/>
    <cellStyle name="Comma 2 5 3 2 3" xfId="4749"/>
    <cellStyle name="Comma 2 5 3 2 3 2" xfId="4750"/>
    <cellStyle name="Comma 2 5 3 2 3 3" xfId="4751"/>
    <cellStyle name="Comma 2 5 3 2 3 4" xfId="4752"/>
    <cellStyle name="Comma 2 5 3 2 4" xfId="4753"/>
    <cellStyle name="Comma 2 5 3 2 5" xfId="4754"/>
    <cellStyle name="Comma 2 5 3 2 6" xfId="4755"/>
    <cellStyle name="Comma 2 5 3 3" xfId="4756"/>
    <cellStyle name="Comma 2 5 3 3 2" xfId="4757"/>
    <cellStyle name="Comma 2 5 3 3 2 2" xfId="4758"/>
    <cellStyle name="Comma 2 5 3 3 2 2 2" xfId="4759"/>
    <cellStyle name="Comma 2 5 3 3 2 2 3" xfId="4760"/>
    <cellStyle name="Comma 2 5 3 3 2 2 4" xfId="4761"/>
    <cellStyle name="Comma 2 5 3 3 2 3" xfId="4762"/>
    <cellStyle name="Comma 2 5 3 3 2 4" xfId="4763"/>
    <cellStyle name="Comma 2 5 3 3 2 5" xfId="4764"/>
    <cellStyle name="Comma 2 5 3 3 3" xfId="4765"/>
    <cellStyle name="Comma 2 5 3 3 3 2" xfId="4766"/>
    <cellStyle name="Comma 2 5 3 3 3 3" xfId="4767"/>
    <cellStyle name="Comma 2 5 3 3 3 4" xfId="4768"/>
    <cellStyle name="Comma 2 5 3 3 4" xfId="4769"/>
    <cellStyle name="Comma 2 5 3 3 5" xfId="4770"/>
    <cellStyle name="Comma 2 5 3 3 6" xfId="4771"/>
    <cellStyle name="Comma 2 5 3 4" xfId="4772"/>
    <cellStyle name="Comma 2 5 3 4 2" xfId="4773"/>
    <cellStyle name="Comma 2 5 3 4 2 2" xfId="4774"/>
    <cellStyle name="Comma 2 5 3 4 2 3" xfId="4775"/>
    <cellStyle name="Comma 2 5 3 4 2 4" xfId="4776"/>
    <cellStyle name="Comma 2 5 3 4 3" xfId="4777"/>
    <cellStyle name="Comma 2 5 3 4 4" xfId="4778"/>
    <cellStyle name="Comma 2 5 3 4 5" xfId="4779"/>
    <cellStyle name="Comma 2 5 3 5" xfId="4780"/>
    <cellStyle name="Comma 2 5 3 5 2" xfId="4781"/>
    <cellStyle name="Comma 2 5 3 5 3" xfId="4782"/>
    <cellStyle name="Comma 2 5 3 5 4" xfId="4783"/>
    <cellStyle name="Comma 2 5 3 6" xfId="4784"/>
    <cellStyle name="Comma 2 5 3 7" xfId="4785"/>
    <cellStyle name="Comma 2 5 3 8" xfId="4786"/>
    <cellStyle name="Comma 2 5 4" xfId="4787"/>
    <cellStyle name="Comma 2 5 4 2" xfId="4788"/>
    <cellStyle name="Comma 2 5 4 2 2" xfId="4789"/>
    <cellStyle name="Comma 2 5 4 2 2 2" xfId="4790"/>
    <cellStyle name="Comma 2 5 4 2 2 3" xfId="4791"/>
    <cellStyle name="Comma 2 5 4 2 2 4" xfId="4792"/>
    <cellStyle name="Comma 2 5 4 2 3" xfId="4793"/>
    <cellStyle name="Comma 2 5 4 2 4" xfId="4794"/>
    <cellStyle name="Comma 2 5 4 2 5" xfId="4795"/>
    <cellStyle name="Comma 2 5 4 3" xfId="4796"/>
    <cellStyle name="Comma 2 5 4 3 2" xfId="4797"/>
    <cellStyle name="Comma 2 5 4 3 3" xfId="4798"/>
    <cellStyle name="Comma 2 5 4 3 4" xfId="4799"/>
    <cellStyle name="Comma 2 5 4 4" xfId="4800"/>
    <cellStyle name="Comma 2 5 4 5" xfId="4801"/>
    <cellStyle name="Comma 2 5 4 6" xfId="4802"/>
    <cellStyle name="Comma 2 5 5" xfId="4803"/>
    <cellStyle name="Comma 2 5 5 2" xfId="4804"/>
    <cellStyle name="Comma 2 5 5 2 2" xfId="4805"/>
    <cellStyle name="Comma 2 5 5 2 2 2" xfId="4806"/>
    <cellStyle name="Comma 2 5 5 2 2 3" xfId="4807"/>
    <cellStyle name="Comma 2 5 5 2 2 4" xfId="4808"/>
    <cellStyle name="Comma 2 5 5 2 3" xfId="4809"/>
    <cellStyle name="Comma 2 5 5 2 4" xfId="4810"/>
    <cellStyle name="Comma 2 5 5 2 5" xfId="4811"/>
    <cellStyle name="Comma 2 5 5 3" xfId="4812"/>
    <cellStyle name="Comma 2 5 5 3 2" xfId="4813"/>
    <cellStyle name="Comma 2 5 5 3 3" xfId="4814"/>
    <cellStyle name="Comma 2 5 5 3 4" xfId="4815"/>
    <cellStyle name="Comma 2 5 5 4" xfId="4816"/>
    <cellStyle name="Comma 2 5 5 5" xfId="4817"/>
    <cellStyle name="Comma 2 5 5 6" xfId="4818"/>
    <cellStyle name="Comma 2 5 6" xfId="4819"/>
    <cellStyle name="Comma 2 5 7" xfId="4820"/>
    <cellStyle name="Comma 2 5 7 2" xfId="4821"/>
    <cellStyle name="Comma 2 5 7 2 2" xfId="4822"/>
    <cellStyle name="Comma 2 5 7 2 3" xfId="4823"/>
    <cellStyle name="Comma 2 5 7 2 4" xfId="4824"/>
    <cellStyle name="Comma 2 5 7 3" xfId="4825"/>
    <cellStyle name="Comma 2 5 7 4" xfId="4826"/>
    <cellStyle name="Comma 2 5 7 5" xfId="4827"/>
    <cellStyle name="Comma 2 5 8" xfId="4828"/>
    <cellStyle name="Comma 2 5 8 2" xfId="4829"/>
    <cellStyle name="Comma 2 5 8 3" xfId="4830"/>
    <cellStyle name="Comma 2 5 8 4" xfId="4831"/>
    <cellStyle name="Comma 2 5 9" xfId="4832"/>
    <cellStyle name="Comma 2 50" xfId="4833"/>
    <cellStyle name="Comma 2 51" xfId="4834"/>
    <cellStyle name="Comma 2 52" xfId="4835"/>
    <cellStyle name="Comma 2 53" xfId="4836"/>
    <cellStyle name="Comma 2 54" xfId="4837"/>
    <cellStyle name="Comma 2 55" xfId="4838"/>
    <cellStyle name="Comma 2 56" xfId="4839"/>
    <cellStyle name="Comma 2 57" xfId="4840"/>
    <cellStyle name="Comma 2 58" xfId="4841"/>
    <cellStyle name="Comma 2 59" xfId="4842"/>
    <cellStyle name="Comma 2 6" xfId="4843"/>
    <cellStyle name="Comma 2 6 10" xfId="4844"/>
    <cellStyle name="Comma 2 6 11" xfId="4845"/>
    <cellStyle name="Comma 2 6 2" xfId="4846"/>
    <cellStyle name="Comma 2 6 2 2" xfId="4847"/>
    <cellStyle name="Comma 2 6 2 3" xfId="4848"/>
    <cellStyle name="Comma 2 6 3" xfId="4849"/>
    <cellStyle name="Comma 2 6 3 2" xfId="4850"/>
    <cellStyle name="Comma 2 6 3 2 2" xfId="4851"/>
    <cellStyle name="Comma 2 6 3 2 2 2" xfId="4852"/>
    <cellStyle name="Comma 2 6 3 2 2 2 2" xfId="4853"/>
    <cellStyle name="Comma 2 6 3 2 2 2 3" xfId="4854"/>
    <cellStyle name="Comma 2 6 3 2 2 2 4" xfId="4855"/>
    <cellStyle name="Comma 2 6 3 2 2 3" xfId="4856"/>
    <cellStyle name="Comma 2 6 3 2 2 4" xfId="4857"/>
    <cellStyle name="Comma 2 6 3 2 2 5" xfId="4858"/>
    <cellStyle name="Comma 2 6 3 2 3" xfId="4859"/>
    <cellStyle name="Comma 2 6 3 2 3 2" xfId="4860"/>
    <cellStyle name="Comma 2 6 3 2 3 3" xfId="4861"/>
    <cellStyle name="Comma 2 6 3 2 3 4" xfId="4862"/>
    <cellStyle name="Comma 2 6 3 2 4" xfId="4863"/>
    <cellStyle name="Comma 2 6 3 2 5" xfId="4864"/>
    <cellStyle name="Comma 2 6 3 2 6" xfId="4865"/>
    <cellStyle name="Comma 2 6 3 3" xfId="4866"/>
    <cellStyle name="Comma 2 6 3 3 2" xfId="4867"/>
    <cellStyle name="Comma 2 6 3 3 2 2" xfId="4868"/>
    <cellStyle name="Comma 2 6 3 3 2 2 2" xfId="4869"/>
    <cellStyle name="Comma 2 6 3 3 2 2 3" xfId="4870"/>
    <cellStyle name="Comma 2 6 3 3 2 2 4" xfId="4871"/>
    <cellStyle name="Comma 2 6 3 3 2 3" xfId="4872"/>
    <cellStyle name="Comma 2 6 3 3 2 4" xfId="4873"/>
    <cellStyle name="Comma 2 6 3 3 2 5" xfId="4874"/>
    <cellStyle name="Comma 2 6 3 3 3" xfId="4875"/>
    <cellStyle name="Comma 2 6 3 3 3 2" xfId="4876"/>
    <cellStyle name="Comma 2 6 3 3 3 3" xfId="4877"/>
    <cellStyle name="Comma 2 6 3 3 3 4" xfId="4878"/>
    <cellStyle name="Comma 2 6 3 3 4" xfId="4879"/>
    <cellStyle name="Comma 2 6 3 3 5" xfId="4880"/>
    <cellStyle name="Comma 2 6 3 3 6" xfId="4881"/>
    <cellStyle name="Comma 2 6 3 4" xfId="4882"/>
    <cellStyle name="Comma 2 6 3 4 2" xfId="4883"/>
    <cellStyle name="Comma 2 6 3 4 2 2" xfId="4884"/>
    <cellStyle name="Comma 2 6 3 4 2 3" xfId="4885"/>
    <cellStyle name="Comma 2 6 3 4 2 4" xfId="4886"/>
    <cellStyle name="Comma 2 6 3 4 3" xfId="4887"/>
    <cellStyle name="Comma 2 6 3 4 4" xfId="4888"/>
    <cellStyle name="Comma 2 6 3 4 5" xfId="4889"/>
    <cellStyle name="Comma 2 6 3 5" xfId="4890"/>
    <cellStyle name="Comma 2 6 3 5 2" xfId="4891"/>
    <cellStyle name="Comma 2 6 3 5 3" xfId="4892"/>
    <cellStyle name="Comma 2 6 3 5 4" xfId="4893"/>
    <cellStyle name="Comma 2 6 3 6" xfId="4894"/>
    <cellStyle name="Comma 2 6 3 7" xfId="4895"/>
    <cellStyle name="Comma 2 6 3 8" xfId="4896"/>
    <cellStyle name="Comma 2 6 4" xfId="4897"/>
    <cellStyle name="Comma 2 6 4 2" xfId="4898"/>
    <cellStyle name="Comma 2 6 4 2 2" xfId="4899"/>
    <cellStyle name="Comma 2 6 4 2 2 2" xfId="4900"/>
    <cellStyle name="Comma 2 6 4 2 2 3" xfId="4901"/>
    <cellStyle name="Comma 2 6 4 2 2 4" xfId="4902"/>
    <cellStyle name="Comma 2 6 4 2 3" xfId="4903"/>
    <cellStyle name="Comma 2 6 4 2 4" xfId="4904"/>
    <cellStyle name="Comma 2 6 4 2 5" xfId="4905"/>
    <cellStyle name="Comma 2 6 4 3" xfId="4906"/>
    <cellStyle name="Comma 2 6 4 3 2" xfId="4907"/>
    <cellStyle name="Comma 2 6 4 3 3" xfId="4908"/>
    <cellStyle name="Comma 2 6 4 3 4" xfId="4909"/>
    <cellStyle name="Comma 2 6 4 4" xfId="4910"/>
    <cellStyle name="Comma 2 6 4 5" xfId="4911"/>
    <cellStyle name="Comma 2 6 4 6" xfId="4912"/>
    <cellStyle name="Comma 2 6 5" xfId="4913"/>
    <cellStyle name="Comma 2 6 5 2" xfId="4914"/>
    <cellStyle name="Comma 2 6 5 2 2" xfId="4915"/>
    <cellStyle name="Comma 2 6 5 2 2 2" xfId="4916"/>
    <cellStyle name="Comma 2 6 5 2 2 3" xfId="4917"/>
    <cellStyle name="Comma 2 6 5 2 2 4" xfId="4918"/>
    <cellStyle name="Comma 2 6 5 2 3" xfId="4919"/>
    <cellStyle name="Comma 2 6 5 2 4" xfId="4920"/>
    <cellStyle name="Comma 2 6 5 2 5" xfId="4921"/>
    <cellStyle name="Comma 2 6 5 3" xfId="4922"/>
    <cellStyle name="Comma 2 6 5 3 2" xfId="4923"/>
    <cellStyle name="Comma 2 6 5 3 3" xfId="4924"/>
    <cellStyle name="Comma 2 6 5 3 4" xfId="4925"/>
    <cellStyle name="Comma 2 6 5 4" xfId="4926"/>
    <cellStyle name="Comma 2 6 5 5" xfId="4927"/>
    <cellStyle name="Comma 2 6 5 6" xfId="4928"/>
    <cellStyle name="Comma 2 6 6" xfId="4929"/>
    <cellStyle name="Comma 2 6 7" xfId="4930"/>
    <cellStyle name="Comma 2 6 7 2" xfId="4931"/>
    <cellStyle name="Comma 2 6 7 2 2" xfId="4932"/>
    <cellStyle name="Comma 2 6 7 2 3" xfId="4933"/>
    <cellStyle name="Comma 2 6 7 2 4" xfId="4934"/>
    <cellStyle name="Comma 2 6 7 3" xfId="4935"/>
    <cellStyle name="Comma 2 6 7 4" xfId="4936"/>
    <cellStyle name="Comma 2 6 7 5" xfId="4937"/>
    <cellStyle name="Comma 2 6 8" xfId="4938"/>
    <cellStyle name="Comma 2 6 8 2" xfId="4939"/>
    <cellStyle name="Comma 2 6 8 3" xfId="4940"/>
    <cellStyle name="Comma 2 6 8 4" xfId="4941"/>
    <cellStyle name="Comma 2 6 9" xfId="4942"/>
    <cellStyle name="Comma 2 60" xfId="4943"/>
    <cellStyle name="Comma 2 61" xfId="4944"/>
    <cellStyle name="Comma 2 62" xfId="4945"/>
    <cellStyle name="Comma 2 63" xfId="4946"/>
    <cellStyle name="Comma 2 64" xfId="4947"/>
    <cellStyle name="Comma 2 65" xfId="4948"/>
    <cellStyle name="Comma 2 66" xfId="4949"/>
    <cellStyle name="Comma 2 67" xfId="4950"/>
    <cellStyle name="Comma 2 68" xfId="4951"/>
    <cellStyle name="Comma 2 69" xfId="4952"/>
    <cellStyle name="Comma 2 7" xfId="4953"/>
    <cellStyle name="Comma 2 7 2" xfId="4954"/>
    <cellStyle name="Comma 2 7 2 2" xfId="4955"/>
    <cellStyle name="Comma 2 7 2 2 2" xfId="4956"/>
    <cellStyle name="Comma 2 7 2 2 3" xfId="4957"/>
    <cellStyle name="Comma 2 7 2 2 4" xfId="4958"/>
    <cellStyle name="Comma 2 7 2 3" xfId="4959"/>
    <cellStyle name="Comma 2 7 2 3 2" xfId="4960"/>
    <cellStyle name="Comma 2 7 2 3 3" xfId="4961"/>
    <cellStyle name="Comma 2 7 2 3 4" xfId="4962"/>
    <cellStyle name="Comma 2 7 2 4" xfId="4963"/>
    <cellStyle name="Comma 2 7 2 4 2" xfId="4964"/>
    <cellStyle name="Comma 2 7 2 4 3" xfId="4965"/>
    <cellStyle name="Comma 2 7 2 4 4" xfId="4966"/>
    <cellStyle name="Comma 2 7 2 5" xfId="4967"/>
    <cellStyle name="Comma 2 7 2 6" xfId="4968"/>
    <cellStyle name="Comma 2 7 3" xfId="4969"/>
    <cellStyle name="Comma 2 7 4" xfId="4970"/>
    <cellStyle name="Comma 2 7 5" xfId="4971"/>
    <cellStyle name="Comma 2 7 6" xfId="4972"/>
    <cellStyle name="Comma 2 7 7" xfId="4973"/>
    <cellStyle name="Comma 2 7 7 2" xfId="4974"/>
    <cellStyle name="Comma 2 7 7 3" xfId="4975"/>
    <cellStyle name="Comma 2 7 7 4" xfId="4976"/>
    <cellStyle name="Comma 2 70" xfId="4977"/>
    <cellStyle name="Comma 2 71" xfId="4978"/>
    <cellStyle name="Comma 2 72" xfId="4979"/>
    <cellStyle name="Comma 2 73" xfId="4980"/>
    <cellStyle name="Comma 2 74" xfId="4981"/>
    <cellStyle name="Comma 2 75" xfId="4982"/>
    <cellStyle name="Comma 2 76" xfId="4983"/>
    <cellStyle name="Comma 2 77" xfId="4984"/>
    <cellStyle name="Comma 2 78" xfId="4985"/>
    <cellStyle name="Comma 2 79" xfId="4986"/>
    <cellStyle name="Comma 2 8" xfId="4987"/>
    <cellStyle name="Comma 2 8 2" xfId="4988"/>
    <cellStyle name="Comma 2 8 2 2" xfId="4989"/>
    <cellStyle name="Comma 2 8 2 3" xfId="4990"/>
    <cellStyle name="Comma 2 8 3" xfId="4991"/>
    <cellStyle name="Comma 2 8 3 2" xfId="4992"/>
    <cellStyle name="Comma 2 8 4" xfId="4993"/>
    <cellStyle name="Comma 2 8 5" xfId="4994"/>
    <cellStyle name="Comma 2 8 6" xfId="4995"/>
    <cellStyle name="Comma 2 8 6 2" xfId="4996"/>
    <cellStyle name="Comma 2 8 6 3" xfId="4997"/>
    <cellStyle name="Comma 2 8 6 4" xfId="4998"/>
    <cellStyle name="Comma 2 80" xfId="4999"/>
    <cellStyle name="Comma 2 81" xfId="5000"/>
    <cellStyle name="Comma 2 82" xfId="5001"/>
    <cellStyle name="Comma 2 83" xfId="5002"/>
    <cellStyle name="Comma 2 84" xfId="5003"/>
    <cellStyle name="Comma 2 85" xfId="5004"/>
    <cellStyle name="Comma 2 86" xfId="5005"/>
    <cellStyle name="Comma 2 87" xfId="5006"/>
    <cellStyle name="Comma 2 88" xfId="5007"/>
    <cellStyle name="Comma 2 89" xfId="5008"/>
    <cellStyle name="Comma 2 9" xfId="5009"/>
    <cellStyle name="Comma 2 9 2" xfId="5010"/>
    <cellStyle name="Comma 2 9 2 2" xfId="5011"/>
    <cellStyle name="Comma 2 9 3" xfId="5012"/>
    <cellStyle name="Comma 2 9 4" xfId="5013"/>
    <cellStyle name="Comma 2 9 5" xfId="5014"/>
    <cellStyle name="Comma 2 9 5 2" xfId="5015"/>
    <cellStyle name="Comma 2 9 5 3" xfId="5016"/>
    <cellStyle name="Comma 2 9 5 4" xfId="5017"/>
    <cellStyle name="Comma 2 90" xfId="5018"/>
    <cellStyle name="Comma 2 91" xfId="5019"/>
    <cellStyle name="Comma 2 92" xfId="5020"/>
    <cellStyle name="Comma 2 93" xfId="5021"/>
    <cellStyle name="Comma 2 94" xfId="5022"/>
    <cellStyle name="Comma 2 95" xfId="5023"/>
    <cellStyle name="Comma 2 96" xfId="5024"/>
    <cellStyle name="Comma 2 97" xfId="5025"/>
    <cellStyle name="Comma 2 98" xfId="5026"/>
    <cellStyle name="Comma 2 99" xfId="5027"/>
    <cellStyle name="Comma 20" xfId="5028"/>
    <cellStyle name="Comma 20 10" xfId="5029"/>
    <cellStyle name="Comma 20 11" xfId="5030"/>
    <cellStyle name="Comma 20 12" xfId="5031"/>
    <cellStyle name="Comma 20 2" xfId="5032"/>
    <cellStyle name="Comma 20 2 2" xfId="5033"/>
    <cellStyle name="Comma 20 2 3" xfId="5034"/>
    <cellStyle name="Comma 20 2 4" xfId="5035"/>
    <cellStyle name="Comma 20 2 5" xfId="5036"/>
    <cellStyle name="Comma 20 2 6" xfId="5037"/>
    <cellStyle name="Comma 20 2 7" xfId="5038"/>
    <cellStyle name="Comma 20 3" xfId="5039"/>
    <cellStyle name="Comma 20 3 2" xfId="5040"/>
    <cellStyle name="Comma 20 3 3" xfId="5041"/>
    <cellStyle name="Comma 20 3 4" xfId="5042"/>
    <cellStyle name="Comma 20 3 5" xfId="5043"/>
    <cellStyle name="Comma 20 3 6" xfId="5044"/>
    <cellStyle name="Comma 20 4" xfId="5045"/>
    <cellStyle name="Comma 20 4 2" xfId="5046"/>
    <cellStyle name="Comma 20 4 3" xfId="5047"/>
    <cellStyle name="Comma 20 4 4" xfId="5048"/>
    <cellStyle name="Comma 20 4 5" xfId="5049"/>
    <cellStyle name="Comma 20 4 6" xfId="5050"/>
    <cellStyle name="Comma 20 5" xfId="5051"/>
    <cellStyle name="Comma 20 5 2" xfId="5052"/>
    <cellStyle name="Comma 20 5 3" xfId="5053"/>
    <cellStyle name="Comma 20 5 4" xfId="5054"/>
    <cellStyle name="Comma 20 5 5" xfId="5055"/>
    <cellStyle name="Comma 20 5 6" xfId="5056"/>
    <cellStyle name="Comma 20 6" xfId="5057"/>
    <cellStyle name="Comma 20 7" xfId="5058"/>
    <cellStyle name="Comma 20 8" xfId="5059"/>
    <cellStyle name="Comma 20 9" xfId="5060"/>
    <cellStyle name="Comma 21" xfId="5061"/>
    <cellStyle name="Comma 21 2" xfId="5062"/>
    <cellStyle name="Comma 21 2 2" xfId="5063"/>
    <cellStyle name="Comma 21 3" xfId="5064"/>
    <cellStyle name="Comma 22" xfId="5065"/>
    <cellStyle name="Comma 22 2" xfId="5066"/>
    <cellStyle name="Comma 22 2 2" xfId="5067"/>
    <cellStyle name="Comma 22 3" xfId="5068"/>
    <cellStyle name="Comma 23" xfId="5069"/>
    <cellStyle name="Comma 23 2" xfId="5070"/>
    <cellStyle name="Comma 24" xfId="5071"/>
    <cellStyle name="Comma 24 2" xfId="5072"/>
    <cellStyle name="Comma 25" xfId="5073"/>
    <cellStyle name="Comma 25 2" xfId="5074"/>
    <cellStyle name="Comma 26" xfId="5075"/>
    <cellStyle name="Comma 26 2" xfId="5076"/>
    <cellStyle name="Comma 26 2 2" xfId="5077"/>
    <cellStyle name="Comma 26 3" xfId="5078"/>
    <cellStyle name="Comma 26 4" xfId="5079"/>
    <cellStyle name="Comma 27" xfId="5080"/>
    <cellStyle name="Comma 27 2" xfId="5081"/>
    <cellStyle name="Comma 27 2 2" xfId="5082"/>
    <cellStyle name="Comma 27 3" xfId="5083"/>
    <cellStyle name="Comma 27 4" xfId="5084"/>
    <cellStyle name="Comma 28" xfId="5085"/>
    <cellStyle name="Comma 28 2" xfId="5086"/>
    <cellStyle name="Comma 28 2 2" xfId="5087"/>
    <cellStyle name="Comma 28 3" xfId="5088"/>
    <cellStyle name="Comma 28 4" xfId="5089"/>
    <cellStyle name="Comma 29" xfId="5090"/>
    <cellStyle name="Comma 29 2" xfId="5091"/>
    <cellStyle name="Comma 29 2 2" xfId="5092"/>
    <cellStyle name="Comma 29 3" xfId="5093"/>
    <cellStyle name="Comma 29 4" xfId="5094"/>
    <cellStyle name="Comma 3" xfId="2"/>
    <cellStyle name="Comma 3 10" xfId="5095"/>
    <cellStyle name="Comma 3 10 2" xfId="5096"/>
    <cellStyle name="Comma 3 10 3" xfId="5097"/>
    <cellStyle name="Comma 3 10 4" xfId="5098"/>
    <cellStyle name="Comma 3 11" xfId="5099"/>
    <cellStyle name="Comma 3 11 2" xfId="5100"/>
    <cellStyle name="Comma 3 12" xfId="5101"/>
    <cellStyle name="Comma 3 12 2" xfId="5102"/>
    <cellStyle name="Comma 3 13" xfId="5103"/>
    <cellStyle name="Comma 3 13 2" xfId="5104"/>
    <cellStyle name="Comma 3 14" xfId="5105"/>
    <cellStyle name="Comma 3 14 2" xfId="5106"/>
    <cellStyle name="Comma 3 15" xfId="5107"/>
    <cellStyle name="Comma 3 15 2" xfId="5108"/>
    <cellStyle name="Comma 3 16" xfId="5109"/>
    <cellStyle name="Comma 3 16 2" xfId="5110"/>
    <cellStyle name="Comma 3 17" xfId="5111"/>
    <cellStyle name="Comma 3 17 2" xfId="5112"/>
    <cellStyle name="Comma 3 18" xfId="5113"/>
    <cellStyle name="Comma 3 18 2" xfId="5114"/>
    <cellStyle name="Comma 3 19" xfId="5115"/>
    <cellStyle name="Comma 3 19 2" xfId="5116"/>
    <cellStyle name="Comma 3 2" xfId="5117"/>
    <cellStyle name="Comma 3 2 2" xfId="5118"/>
    <cellStyle name="Comma 3 2 2 2" xfId="5119"/>
    <cellStyle name="Comma 3 2 2 2 2" xfId="5120"/>
    <cellStyle name="Comma 3 2 2 3" xfId="5121"/>
    <cellStyle name="Comma 3 2 2 3 2" xfId="5122"/>
    <cellStyle name="Comma 3 2 3" xfId="5123"/>
    <cellStyle name="Comma 3 2 3 2" xfId="5124"/>
    <cellStyle name="Comma 3 2 4" xfId="5125"/>
    <cellStyle name="Comma 3 2 5" xfId="5126"/>
    <cellStyle name="Comma 3 2 5 2" xfId="5127"/>
    <cellStyle name="Comma 3 2 5 2 2" xfId="5128"/>
    <cellStyle name="Comma 3 2 5 2 2 2" xfId="5129"/>
    <cellStyle name="Comma 3 2 5 2 2 3" xfId="5130"/>
    <cellStyle name="Comma 3 2 5 2 2 4" xfId="5131"/>
    <cellStyle name="Comma 3 2 5 2 3" xfId="5132"/>
    <cellStyle name="Comma 3 2 5 2 4" xfId="5133"/>
    <cellStyle name="Comma 3 2 5 2 5" xfId="5134"/>
    <cellStyle name="Comma 3 2 5 3" xfId="5135"/>
    <cellStyle name="Comma 3 2 5 3 2" xfId="5136"/>
    <cellStyle name="Comma 3 2 5 3 3" xfId="5137"/>
    <cellStyle name="Comma 3 2 5 3 4" xfId="5138"/>
    <cellStyle name="Comma 3 2 5 4" xfId="5139"/>
    <cellStyle name="Comma 3 2 5 5" xfId="5140"/>
    <cellStyle name="Comma 3 2 5 6" xfId="5141"/>
    <cellStyle name="Comma 3 2 6" xfId="5142"/>
    <cellStyle name="Comma 3 20" xfId="5143"/>
    <cellStyle name="Comma 3 20 2" xfId="5144"/>
    <cellStyle name="Comma 3 21" xfId="5145"/>
    <cellStyle name="Comma 3 21 2" xfId="5146"/>
    <cellStyle name="Comma 3 22" xfId="5147"/>
    <cellStyle name="Comma 3 22 2" xfId="5148"/>
    <cellStyle name="Comma 3 23" xfId="5149"/>
    <cellStyle name="Comma 3 23 2" xfId="5150"/>
    <cellStyle name="Comma 3 24" xfId="5151"/>
    <cellStyle name="Comma 3 24 2" xfId="5152"/>
    <cellStyle name="Comma 3 25" xfId="5153"/>
    <cellStyle name="Comma 3 25 2" xfId="5154"/>
    <cellStyle name="Comma 3 26" xfId="5155"/>
    <cellStyle name="Comma 3 26 2" xfId="5156"/>
    <cellStyle name="Comma 3 27" xfId="5157"/>
    <cellStyle name="Comma 3 27 2" xfId="5158"/>
    <cellStyle name="Comma 3 28" xfId="5159"/>
    <cellStyle name="Comma 3 28 2" xfId="5160"/>
    <cellStyle name="Comma 3 29" xfId="5161"/>
    <cellStyle name="Comma 3 29 2" xfId="5162"/>
    <cellStyle name="Comma 3 3" xfId="5163"/>
    <cellStyle name="Comma 3 3 2" xfId="5164"/>
    <cellStyle name="Comma 3 3 3" xfId="5165"/>
    <cellStyle name="Comma 3 3 4" xfId="5166"/>
    <cellStyle name="Comma 3 30" xfId="5167"/>
    <cellStyle name="Comma 3 30 2" xfId="5168"/>
    <cellStyle name="Comma 3 31" xfId="5169"/>
    <cellStyle name="Comma 3 31 2" xfId="5170"/>
    <cellStyle name="Comma 3 32" xfId="5171"/>
    <cellStyle name="Comma 3 32 2" xfId="5172"/>
    <cellStyle name="Comma 3 33" xfId="5173"/>
    <cellStyle name="Comma 3 33 2" xfId="5174"/>
    <cellStyle name="Comma 3 34" xfId="5175"/>
    <cellStyle name="Comma 3 34 2" xfId="5176"/>
    <cellStyle name="Comma 3 35" xfId="5177"/>
    <cellStyle name="Comma 3 35 2" xfId="5178"/>
    <cellStyle name="Comma 3 36" xfId="5179"/>
    <cellStyle name="Comma 3 36 2" xfId="5180"/>
    <cellStyle name="Comma 3 37" xfId="5181"/>
    <cellStyle name="Comma 3 37 2" xfId="5182"/>
    <cellStyle name="Comma 3 38" xfId="5183"/>
    <cellStyle name="Comma 3 38 2" xfId="5184"/>
    <cellStyle name="Comma 3 39" xfId="5185"/>
    <cellStyle name="Comma 3 39 2" xfId="5186"/>
    <cellStyle name="Comma 3 4" xfId="5187"/>
    <cellStyle name="Comma 3 4 2" xfId="5188"/>
    <cellStyle name="Comma 3 4 3" xfId="5189"/>
    <cellStyle name="Comma 3 40" xfId="5190"/>
    <cellStyle name="Comma 3 40 2" xfId="5191"/>
    <cellStyle name="Comma 3 41" xfId="5192"/>
    <cellStyle name="Comma 3 41 2" xfId="5193"/>
    <cellStyle name="Comma 3 42" xfId="5194"/>
    <cellStyle name="Comma 3 42 2" xfId="5195"/>
    <cellStyle name="Comma 3 43" xfId="5196"/>
    <cellStyle name="Comma 3 43 2" xfId="5197"/>
    <cellStyle name="Comma 3 44" xfId="5198"/>
    <cellStyle name="Comma 3 44 2" xfId="5199"/>
    <cellStyle name="Comma 3 45" xfId="5200"/>
    <cellStyle name="Comma 3 45 2" xfId="5201"/>
    <cellStyle name="Comma 3 46" xfId="5202"/>
    <cellStyle name="Comma 3 46 2" xfId="5203"/>
    <cellStyle name="Comma 3 47" xfId="5204"/>
    <cellStyle name="Comma 3 47 2" xfId="5205"/>
    <cellStyle name="Comma 3 48" xfId="5206"/>
    <cellStyle name="Comma 3 48 2" xfId="5207"/>
    <cellStyle name="Comma 3 49" xfId="5208"/>
    <cellStyle name="Comma 3 49 2" xfId="5209"/>
    <cellStyle name="Comma 3 5" xfId="5210"/>
    <cellStyle name="Comma 3 5 2" xfId="5211"/>
    <cellStyle name="Comma 3 5 3" xfId="5212"/>
    <cellStyle name="Comma 3 50" xfId="5213"/>
    <cellStyle name="Comma 3 50 2" xfId="5214"/>
    <cellStyle name="Comma 3 51" xfId="5215"/>
    <cellStyle name="Comma 3 51 2" xfId="5216"/>
    <cellStyle name="Comma 3 51 2 2" xfId="5217"/>
    <cellStyle name="Comma 3 52" xfId="5218"/>
    <cellStyle name="Comma 3 52 2" xfId="5219"/>
    <cellStyle name="Comma 3 52 2 2" xfId="5220"/>
    <cellStyle name="Comma 3 52 2 2 2" xfId="5221"/>
    <cellStyle name="Comma 3 52 2 2 2 2" xfId="5222"/>
    <cellStyle name="Comma 3 52 2 2 2 3" xfId="5223"/>
    <cellStyle name="Comma 3 52 2 2 2 4" xfId="5224"/>
    <cellStyle name="Comma 3 52 2 2 3" xfId="5225"/>
    <cellStyle name="Comma 3 52 2 2 4" xfId="5226"/>
    <cellStyle name="Comma 3 52 2 2 5" xfId="5227"/>
    <cellStyle name="Comma 3 52 2 3" xfId="5228"/>
    <cellStyle name="Comma 3 52 2 4" xfId="5229"/>
    <cellStyle name="Comma 3 52 2 4 2" xfId="5230"/>
    <cellStyle name="Comma 3 52 2 4 3" xfId="5231"/>
    <cellStyle name="Comma 3 52 2 4 4" xfId="5232"/>
    <cellStyle name="Comma 3 52 2 5" xfId="5233"/>
    <cellStyle name="Comma 3 52 2 6" xfId="5234"/>
    <cellStyle name="Comma 3 52 2 7" xfId="5235"/>
    <cellStyle name="Comma 3 53" xfId="5236"/>
    <cellStyle name="Comma 3 53 2" xfId="5237"/>
    <cellStyle name="Comma 3 54" xfId="5238"/>
    <cellStyle name="Comma 3 54 2" xfId="5239"/>
    <cellStyle name="Comma 3 55" xfId="5240"/>
    <cellStyle name="Comma 3 55 2" xfId="5241"/>
    <cellStyle name="Comma 3 56" xfId="5242"/>
    <cellStyle name="Comma 3 56 2" xfId="5243"/>
    <cellStyle name="Comma 3 57" xfId="5244"/>
    <cellStyle name="Comma 3 57 2" xfId="5245"/>
    <cellStyle name="Comma 3 58" xfId="5246"/>
    <cellStyle name="Comma 3 58 2" xfId="5247"/>
    <cellStyle name="Comma 3 59" xfId="5248"/>
    <cellStyle name="Comma 3 59 2" xfId="5249"/>
    <cellStyle name="Comma 3 6" xfId="5250"/>
    <cellStyle name="Comma 3 6 2" xfId="5251"/>
    <cellStyle name="Comma 3 6 3" xfId="5252"/>
    <cellStyle name="Comma 3 60" xfId="5253"/>
    <cellStyle name="Comma 3 60 2" xfId="5254"/>
    <cellStyle name="Comma 3 61" xfId="5255"/>
    <cellStyle name="Comma 3 61 2" xfId="5256"/>
    <cellStyle name="Comma 3 62" xfId="5257"/>
    <cellStyle name="Comma 3 62 2" xfId="5258"/>
    <cellStyle name="Comma 3 63" xfId="5259"/>
    <cellStyle name="Comma 3 63 2" xfId="5260"/>
    <cellStyle name="Comma 3 64" xfId="5261"/>
    <cellStyle name="Comma 3 64 2" xfId="5262"/>
    <cellStyle name="Comma 3 65" xfId="5263"/>
    <cellStyle name="Comma 3 65 2" xfId="5264"/>
    <cellStyle name="Comma 3 66" xfId="5265"/>
    <cellStyle name="Comma 3 66 2" xfId="5266"/>
    <cellStyle name="Comma 3 67" xfId="5267"/>
    <cellStyle name="Comma 3 67 2" xfId="5268"/>
    <cellStyle name="Comma 3 68" xfId="5269"/>
    <cellStyle name="Comma 3 68 2" xfId="5270"/>
    <cellStyle name="Comma 3 69" xfId="5271"/>
    <cellStyle name="Comma 3 69 2" xfId="5272"/>
    <cellStyle name="Comma 3 7" xfId="5273"/>
    <cellStyle name="Comma 3 7 2" xfId="5274"/>
    <cellStyle name="Comma 3 7 3" xfId="5275"/>
    <cellStyle name="Comma 3 7 4" xfId="5276"/>
    <cellStyle name="Comma 3 70" xfId="5277"/>
    <cellStyle name="Comma 3 70 2" xfId="5278"/>
    <cellStyle name="Comma 3 71" xfId="5279"/>
    <cellStyle name="Comma 3 71 2" xfId="5280"/>
    <cellStyle name="Comma 3 72" xfId="5281"/>
    <cellStyle name="Comma 3 72 2" xfId="5282"/>
    <cellStyle name="Comma 3 73" xfId="5283"/>
    <cellStyle name="Comma 3 73 2" xfId="5284"/>
    <cellStyle name="Comma 3 74" xfId="5285"/>
    <cellStyle name="Comma 3 74 2" xfId="5286"/>
    <cellStyle name="Comma 3 75" xfId="5287"/>
    <cellStyle name="Comma 3 75 2" xfId="5288"/>
    <cellStyle name="Comma 3 76" xfId="5289"/>
    <cellStyle name="Comma 3 76 2" xfId="5290"/>
    <cellStyle name="Comma 3 77" xfId="5291"/>
    <cellStyle name="Comma 3 77 2" xfId="5292"/>
    <cellStyle name="Comma 3 78" xfId="5293"/>
    <cellStyle name="Comma 3 78 2" xfId="5294"/>
    <cellStyle name="Comma 3 79" xfId="5295"/>
    <cellStyle name="Comma 3 79 2" xfId="5296"/>
    <cellStyle name="Comma 3 8" xfId="5297"/>
    <cellStyle name="Comma 3 8 2" xfId="5298"/>
    <cellStyle name="Comma 3 8 3" xfId="5299"/>
    <cellStyle name="Comma 3 8 4" xfId="5300"/>
    <cellStyle name="Comma 3 80" xfId="5301"/>
    <cellStyle name="Comma 3 80 2" xfId="5302"/>
    <cellStyle name="Comma 3 81" xfId="5303"/>
    <cellStyle name="Comma 3 81 2" xfId="5304"/>
    <cellStyle name="Comma 3 82" xfId="5305"/>
    <cellStyle name="Comma 3 82 2" xfId="5306"/>
    <cellStyle name="Comma 3 83" xfId="5307"/>
    <cellStyle name="Comma 3 84" xfId="5308"/>
    <cellStyle name="Comma 3 9" xfId="5309"/>
    <cellStyle name="Comma 3 9 2" xfId="5310"/>
    <cellStyle name="Comma 3 9 2 2" xfId="5311"/>
    <cellStyle name="Comma 30" xfId="5312"/>
    <cellStyle name="Comma 30 2" xfId="5313"/>
    <cellStyle name="Comma 31" xfId="5314"/>
    <cellStyle name="Comma 31 2" xfId="5315"/>
    <cellStyle name="Comma 31 2 2" xfId="5316"/>
    <cellStyle name="Comma 31 3" xfId="5317"/>
    <cellStyle name="Comma 32" xfId="5318"/>
    <cellStyle name="Comma 32 2" xfId="5319"/>
    <cellStyle name="Comma 33" xfId="5320"/>
    <cellStyle name="Comma 33 2" xfId="5321"/>
    <cellStyle name="Comma 34" xfId="5322"/>
    <cellStyle name="Comma 34 10" xfId="5323"/>
    <cellStyle name="Comma 34 2" xfId="5324"/>
    <cellStyle name="Comma 34 2 2" xfId="5325"/>
    <cellStyle name="Comma 34 2 2 2" xfId="5326"/>
    <cellStyle name="Comma 34 2 2 2 2" xfId="5327"/>
    <cellStyle name="Comma 34 2 2 2 2 2" xfId="5328"/>
    <cellStyle name="Comma 34 2 2 2 2 3" xfId="5329"/>
    <cellStyle name="Comma 34 2 2 2 2 4" xfId="5330"/>
    <cellStyle name="Comma 34 2 2 2 3" xfId="5331"/>
    <cellStyle name="Comma 34 2 2 2 4" xfId="5332"/>
    <cellStyle name="Comma 34 2 2 2 5" xfId="5333"/>
    <cellStyle name="Comma 34 2 2 3" xfId="5334"/>
    <cellStyle name="Comma 34 2 2 4" xfId="5335"/>
    <cellStyle name="Comma 34 2 2 4 2" xfId="5336"/>
    <cellStyle name="Comma 34 2 2 4 3" xfId="5337"/>
    <cellStyle name="Comma 34 2 2 4 4" xfId="5338"/>
    <cellStyle name="Comma 34 2 2 5" xfId="5339"/>
    <cellStyle name="Comma 34 2 2 6" xfId="5340"/>
    <cellStyle name="Comma 34 2 2 7" xfId="5341"/>
    <cellStyle name="Comma 34 2 3" xfId="5342"/>
    <cellStyle name="Comma 34 2 3 2" xfId="5343"/>
    <cellStyle name="Comma 34 2 3 2 2" xfId="5344"/>
    <cellStyle name="Comma 34 2 3 2 2 2" xfId="5345"/>
    <cellStyle name="Comma 34 2 3 2 2 3" xfId="5346"/>
    <cellStyle name="Comma 34 2 3 2 2 4" xfId="5347"/>
    <cellStyle name="Comma 34 2 3 2 3" xfId="5348"/>
    <cellStyle name="Comma 34 2 3 2 4" xfId="5349"/>
    <cellStyle name="Comma 34 2 3 2 5" xfId="5350"/>
    <cellStyle name="Comma 34 2 3 3" xfId="5351"/>
    <cellStyle name="Comma 34 2 3 3 2" xfId="5352"/>
    <cellStyle name="Comma 34 2 3 3 3" xfId="5353"/>
    <cellStyle name="Comma 34 2 3 3 4" xfId="5354"/>
    <cellStyle name="Comma 34 2 3 4" xfId="5355"/>
    <cellStyle name="Comma 34 2 3 5" xfId="5356"/>
    <cellStyle name="Comma 34 2 3 6" xfId="5357"/>
    <cellStyle name="Comma 34 2 4" xfId="5358"/>
    <cellStyle name="Comma 34 2 4 2" xfId="5359"/>
    <cellStyle name="Comma 34 2 4 2 2" xfId="5360"/>
    <cellStyle name="Comma 34 2 4 2 3" xfId="5361"/>
    <cellStyle name="Comma 34 2 4 2 4" xfId="5362"/>
    <cellStyle name="Comma 34 2 4 3" xfId="5363"/>
    <cellStyle name="Comma 34 2 4 4" xfId="5364"/>
    <cellStyle name="Comma 34 2 4 5" xfId="5365"/>
    <cellStyle name="Comma 34 2 5" xfId="5366"/>
    <cellStyle name="Comma 34 2 6" xfId="5367"/>
    <cellStyle name="Comma 34 2 6 2" xfId="5368"/>
    <cellStyle name="Comma 34 2 6 3" xfId="5369"/>
    <cellStyle name="Comma 34 2 6 4" xfId="5370"/>
    <cellStyle name="Comma 34 2 7" xfId="5371"/>
    <cellStyle name="Comma 34 2 8" xfId="5372"/>
    <cellStyle name="Comma 34 2 9" xfId="5373"/>
    <cellStyle name="Comma 34 3" xfId="5374"/>
    <cellStyle name="Comma 34 3 2" xfId="5375"/>
    <cellStyle name="Comma 34 3 2 2" xfId="5376"/>
    <cellStyle name="Comma 34 3 2 2 2" xfId="5377"/>
    <cellStyle name="Comma 34 3 2 2 3" xfId="5378"/>
    <cellStyle name="Comma 34 3 2 2 4" xfId="5379"/>
    <cellStyle name="Comma 34 3 2 3" xfId="5380"/>
    <cellStyle name="Comma 34 3 2 4" xfId="5381"/>
    <cellStyle name="Comma 34 3 2 5" xfId="5382"/>
    <cellStyle name="Comma 34 3 3" xfId="5383"/>
    <cellStyle name="Comma 34 3 4" xfId="5384"/>
    <cellStyle name="Comma 34 3 4 2" xfId="5385"/>
    <cellStyle name="Comma 34 3 4 3" xfId="5386"/>
    <cellStyle name="Comma 34 3 4 4" xfId="5387"/>
    <cellStyle name="Comma 34 3 5" xfId="5388"/>
    <cellStyle name="Comma 34 3 6" xfId="5389"/>
    <cellStyle name="Comma 34 3 7" xfId="5390"/>
    <cellStyle name="Comma 34 4" xfId="5391"/>
    <cellStyle name="Comma 34 4 2" xfId="5392"/>
    <cellStyle name="Comma 34 4 2 2" xfId="5393"/>
    <cellStyle name="Comma 34 4 2 2 2" xfId="5394"/>
    <cellStyle name="Comma 34 4 2 2 3" xfId="5395"/>
    <cellStyle name="Comma 34 4 2 2 4" xfId="5396"/>
    <cellStyle name="Comma 34 4 2 3" xfId="5397"/>
    <cellStyle name="Comma 34 4 2 4" xfId="5398"/>
    <cellStyle name="Comma 34 4 2 5" xfId="5399"/>
    <cellStyle name="Comma 34 4 3" xfId="5400"/>
    <cellStyle name="Comma 34 4 3 2" xfId="5401"/>
    <cellStyle name="Comma 34 4 3 3" xfId="5402"/>
    <cellStyle name="Comma 34 4 3 4" xfId="5403"/>
    <cellStyle name="Comma 34 4 4" xfId="5404"/>
    <cellStyle name="Comma 34 4 5" xfId="5405"/>
    <cellStyle name="Comma 34 4 6" xfId="5406"/>
    <cellStyle name="Comma 34 5" xfId="5407"/>
    <cellStyle name="Comma 34 6" xfId="5408"/>
    <cellStyle name="Comma 34 6 2" xfId="5409"/>
    <cellStyle name="Comma 34 6 2 2" xfId="5410"/>
    <cellStyle name="Comma 34 6 2 3" xfId="5411"/>
    <cellStyle name="Comma 34 6 2 4" xfId="5412"/>
    <cellStyle name="Comma 34 6 3" xfId="5413"/>
    <cellStyle name="Comma 34 6 4" xfId="5414"/>
    <cellStyle name="Comma 34 6 5" xfId="5415"/>
    <cellStyle name="Comma 34 7" xfId="5416"/>
    <cellStyle name="Comma 34 7 2" xfId="5417"/>
    <cellStyle name="Comma 34 7 3" xfId="5418"/>
    <cellStyle name="Comma 34 7 4" xfId="5419"/>
    <cellStyle name="Comma 34 8" xfId="5420"/>
    <cellStyle name="Comma 34 9" xfId="5421"/>
    <cellStyle name="Comma 35" xfId="5422"/>
    <cellStyle name="Comma 35 2" xfId="5423"/>
    <cellStyle name="Comma 35 2 2" xfId="5424"/>
    <cellStyle name="Comma 35 2 2 2" xfId="5425"/>
    <cellStyle name="Comma 35 2 2 3" xfId="5426"/>
    <cellStyle name="Comma 35 2 2 3 2" xfId="5427"/>
    <cellStyle name="Comma 35 2 2 3 3" xfId="5428"/>
    <cellStyle name="Comma 35 2 2 3 4" xfId="5429"/>
    <cellStyle name="Comma 35 2 2 4" xfId="5430"/>
    <cellStyle name="Comma 35 2 2 5" xfId="5431"/>
    <cellStyle name="Comma 35 2 2 6" xfId="5432"/>
    <cellStyle name="Comma 35 2 3" xfId="5433"/>
    <cellStyle name="Comma 35 2 4" xfId="5434"/>
    <cellStyle name="Comma 35 2 4 2" xfId="5435"/>
    <cellStyle name="Comma 35 2 4 3" xfId="5436"/>
    <cellStyle name="Comma 35 2 4 4" xfId="5437"/>
    <cellStyle name="Comma 35 2 5" xfId="5438"/>
    <cellStyle name="Comma 35 2 6" xfId="5439"/>
    <cellStyle name="Comma 35 2 7" xfId="5440"/>
    <cellStyle name="Comma 35 3" xfId="5441"/>
    <cellStyle name="Comma 35 4" xfId="5442"/>
    <cellStyle name="Comma 35 4 2" xfId="5443"/>
    <cellStyle name="Comma 35 4 2 2" xfId="5444"/>
    <cellStyle name="Comma 35 4 2 3" xfId="5445"/>
    <cellStyle name="Comma 35 4 2 4" xfId="5446"/>
    <cellStyle name="Comma 35 4 3" xfId="5447"/>
    <cellStyle name="Comma 35 4 4" xfId="5448"/>
    <cellStyle name="Comma 35 4 5" xfId="5449"/>
    <cellStyle name="Comma 35 5" xfId="5450"/>
    <cellStyle name="Comma 35 5 2" xfId="5451"/>
    <cellStyle name="Comma 35 5 3" xfId="5452"/>
    <cellStyle name="Comma 35 5 4" xfId="5453"/>
    <cellStyle name="Comma 35 6" xfId="5454"/>
    <cellStyle name="Comma 35 7" xfId="5455"/>
    <cellStyle name="Comma 35 8" xfId="5456"/>
    <cellStyle name="Comma 36" xfId="5457"/>
    <cellStyle name="Comma 36 2" xfId="5458"/>
    <cellStyle name="Comma 36 2 2" xfId="5459"/>
    <cellStyle name="Comma 36 3" xfId="5460"/>
    <cellStyle name="Comma 37" xfId="5461"/>
    <cellStyle name="Comma 37 2" xfId="5462"/>
    <cellStyle name="Comma 37 2 2" xfId="5463"/>
    <cellStyle name="Comma 37 3" xfId="5464"/>
    <cellStyle name="Comma 38" xfId="5465"/>
    <cellStyle name="Comma 38 2" xfId="5466"/>
    <cellStyle name="Comma 38 2 2" xfId="5467"/>
    <cellStyle name="Comma 38 3" xfId="5468"/>
    <cellStyle name="Comma 39" xfId="5469"/>
    <cellStyle name="Comma 39 2" xfId="5470"/>
    <cellStyle name="Comma 39 2 2" xfId="5471"/>
    <cellStyle name="Comma 39 3" xfId="5472"/>
    <cellStyle name="Comma 4" xfId="10"/>
    <cellStyle name="Comma 4 2" xfId="5473"/>
    <cellStyle name="Comma 4 2 2" xfId="5474"/>
    <cellStyle name="Comma 4 2 2 2" xfId="5475"/>
    <cellStyle name="Comma 4 3" xfId="5476"/>
    <cellStyle name="Comma 4 3 2" xfId="5477"/>
    <cellStyle name="Comma 4 4" xfId="5478"/>
    <cellStyle name="Comma 40" xfId="5479"/>
    <cellStyle name="Comma 40 2" xfId="5480"/>
    <cellStyle name="Comma 40 2 2" xfId="5481"/>
    <cellStyle name="Comma 40 3" xfId="5482"/>
    <cellStyle name="Comma 41" xfId="5483"/>
    <cellStyle name="Comma 41 2" xfId="5484"/>
    <cellStyle name="Comma 41 2 2" xfId="5485"/>
    <cellStyle name="Comma 41 3" xfId="5486"/>
    <cellStyle name="Comma 42" xfId="5487"/>
    <cellStyle name="Comma 42 2" xfId="5488"/>
    <cellStyle name="Comma 42 2 2" xfId="5489"/>
    <cellStyle name="Comma 42 3" xfId="5490"/>
    <cellStyle name="Comma 43" xfId="5491"/>
    <cellStyle name="Comma 43 2" xfId="5492"/>
    <cellStyle name="Comma 43 2 2" xfId="5493"/>
    <cellStyle name="Comma 43 3" xfId="5494"/>
    <cellStyle name="Comma 44" xfId="5495"/>
    <cellStyle name="Comma 44 2" xfId="5496"/>
    <cellStyle name="Comma 44 2 2" xfId="5497"/>
    <cellStyle name="Comma 44 3" xfId="5498"/>
    <cellStyle name="Comma 45" xfId="5499"/>
    <cellStyle name="Comma 45 2" xfId="5500"/>
    <cellStyle name="Comma 45 2 2" xfId="5501"/>
    <cellStyle name="Comma 45 3" xfId="5502"/>
    <cellStyle name="Comma 46" xfId="5503"/>
    <cellStyle name="Comma 46 2" xfId="5504"/>
    <cellStyle name="Comma 46 2 2" xfId="5505"/>
    <cellStyle name="Comma 46 3" xfId="5506"/>
    <cellStyle name="Comma 47" xfId="5507"/>
    <cellStyle name="Comma 47 2" xfId="5508"/>
    <cellStyle name="Comma 47 2 2" xfId="5509"/>
    <cellStyle name="Comma 47 3" xfId="5510"/>
    <cellStyle name="Comma 48" xfId="5511"/>
    <cellStyle name="Comma 48 2" xfId="5512"/>
    <cellStyle name="Comma 48 2 2" xfId="5513"/>
    <cellStyle name="Comma 48 3" xfId="5514"/>
    <cellStyle name="Comma 49" xfId="5515"/>
    <cellStyle name="Comma 49 10" xfId="5516"/>
    <cellStyle name="Comma 49 11" xfId="5517"/>
    <cellStyle name="Comma 49 12" xfId="5518"/>
    <cellStyle name="Comma 49 2" xfId="5519"/>
    <cellStyle name="Comma 49 2 10" xfId="5520"/>
    <cellStyle name="Comma 49 2 2" xfId="5521"/>
    <cellStyle name="Comma 49 2 2 2" xfId="5522"/>
    <cellStyle name="Comma 49 2 2 2 2" xfId="5523"/>
    <cellStyle name="Comma 49 2 2 2 2 2" xfId="5524"/>
    <cellStyle name="Comma 49 2 2 2 2 2 2" xfId="5525"/>
    <cellStyle name="Comma 49 2 2 2 2 2 3" xfId="5526"/>
    <cellStyle name="Comma 49 2 2 2 2 2 4" xfId="5527"/>
    <cellStyle name="Comma 49 2 2 2 2 3" xfId="5528"/>
    <cellStyle name="Comma 49 2 2 2 2 4" xfId="5529"/>
    <cellStyle name="Comma 49 2 2 2 2 5" xfId="5530"/>
    <cellStyle name="Comma 49 2 2 2 3" xfId="5531"/>
    <cellStyle name="Comma 49 2 2 2 3 2" xfId="5532"/>
    <cellStyle name="Comma 49 2 2 2 3 3" xfId="5533"/>
    <cellStyle name="Comma 49 2 2 2 3 4" xfId="5534"/>
    <cellStyle name="Comma 49 2 2 2 4" xfId="5535"/>
    <cellStyle name="Comma 49 2 2 2 5" xfId="5536"/>
    <cellStyle name="Comma 49 2 2 2 6" xfId="5537"/>
    <cellStyle name="Comma 49 2 2 3" xfId="5538"/>
    <cellStyle name="Comma 49 2 2 3 2" xfId="5539"/>
    <cellStyle name="Comma 49 2 2 3 2 2" xfId="5540"/>
    <cellStyle name="Comma 49 2 2 3 2 2 2" xfId="5541"/>
    <cellStyle name="Comma 49 2 2 3 2 2 3" xfId="5542"/>
    <cellStyle name="Comma 49 2 2 3 2 2 4" xfId="5543"/>
    <cellStyle name="Comma 49 2 2 3 2 3" xfId="5544"/>
    <cellStyle name="Comma 49 2 2 3 2 4" xfId="5545"/>
    <cellStyle name="Comma 49 2 2 3 2 5" xfId="5546"/>
    <cellStyle name="Comma 49 2 2 3 3" xfId="5547"/>
    <cellStyle name="Comma 49 2 2 3 3 2" xfId="5548"/>
    <cellStyle name="Comma 49 2 2 3 3 3" xfId="5549"/>
    <cellStyle name="Comma 49 2 2 3 3 4" xfId="5550"/>
    <cellStyle name="Comma 49 2 2 3 4" xfId="5551"/>
    <cellStyle name="Comma 49 2 2 3 5" xfId="5552"/>
    <cellStyle name="Comma 49 2 2 3 6" xfId="5553"/>
    <cellStyle name="Comma 49 2 2 4" xfId="5554"/>
    <cellStyle name="Comma 49 2 2 4 2" xfId="5555"/>
    <cellStyle name="Comma 49 2 2 4 2 2" xfId="5556"/>
    <cellStyle name="Comma 49 2 2 4 2 3" xfId="5557"/>
    <cellStyle name="Comma 49 2 2 4 2 4" xfId="5558"/>
    <cellStyle name="Comma 49 2 2 4 3" xfId="5559"/>
    <cellStyle name="Comma 49 2 2 4 4" xfId="5560"/>
    <cellStyle name="Comma 49 2 2 4 5" xfId="5561"/>
    <cellStyle name="Comma 49 2 2 5" xfId="5562"/>
    <cellStyle name="Comma 49 2 2 5 2" xfId="5563"/>
    <cellStyle name="Comma 49 2 2 5 3" xfId="5564"/>
    <cellStyle name="Comma 49 2 2 5 4" xfId="5565"/>
    <cellStyle name="Comma 49 2 2 6" xfId="5566"/>
    <cellStyle name="Comma 49 2 2 7" xfId="5567"/>
    <cellStyle name="Comma 49 2 2 8" xfId="5568"/>
    <cellStyle name="Comma 49 2 3" xfId="5569"/>
    <cellStyle name="Comma 49 2 3 2" xfId="5570"/>
    <cellStyle name="Comma 49 2 3 2 2" xfId="5571"/>
    <cellStyle name="Comma 49 2 3 2 2 2" xfId="5572"/>
    <cellStyle name="Comma 49 2 3 2 2 2 2" xfId="5573"/>
    <cellStyle name="Comma 49 2 3 2 2 2 3" xfId="5574"/>
    <cellStyle name="Comma 49 2 3 2 2 2 4" xfId="5575"/>
    <cellStyle name="Comma 49 2 3 2 2 3" xfId="5576"/>
    <cellStyle name="Comma 49 2 3 2 2 4" xfId="5577"/>
    <cellStyle name="Comma 49 2 3 2 2 5" xfId="5578"/>
    <cellStyle name="Comma 49 2 3 2 3" xfId="5579"/>
    <cellStyle name="Comma 49 2 3 2 3 2" xfId="5580"/>
    <cellStyle name="Comma 49 2 3 2 3 3" xfId="5581"/>
    <cellStyle name="Comma 49 2 3 2 3 4" xfId="5582"/>
    <cellStyle name="Comma 49 2 3 2 4" xfId="5583"/>
    <cellStyle name="Comma 49 2 3 2 5" xfId="5584"/>
    <cellStyle name="Comma 49 2 3 2 6" xfId="5585"/>
    <cellStyle name="Comma 49 2 3 3" xfId="5586"/>
    <cellStyle name="Comma 49 2 3 3 2" xfId="5587"/>
    <cellStyle name="Comma 49 2 3 3 2 2" xfId="5588"/>
    <cellStyle name="Comma 49 2 3 3 2 2 2" xfId="5589"/>
    <cellStyle name="Comma 49 2 3 3 2 2 3" xfId="5590"/>
    <cellStyle name="Comma 49 2 3 3 2 2 4" xfId="5591"/>
    <cellStyle name="Comma 49 2 3 3 2 3" xfId="5592"/>
    <cellStyle name="Comma 49 2 3 3 2 4" xfId="5593"/>
    <cellStyle name="Comma 49 2 3 3 2 5" xfId="5594"/>
    <cellStyle name="Comma 49 2 3 3 3" xfId="5595"/>
    <cellStyle name="Comma 49 2 3 3 3 2" xfId="5596"/>
    <cellStyle name="Comma 49 2 3 3 3 3" xfId="5597"/>
    <cellStyle name="Comma 49 2 3 3 3 4" xfId="5598"/>
    <cellStyle name="Comma 49 2 3 3 4" xfId="5599"/>
    <cellStyle name="Comma 49 2 3 3 5" xfId="5600"/>
    <cellStyle name="Comma 49 2 3 3 6" xfId="5601"/>
    <cellStyle name="Comma 49 2 3 4" xfId="5602"/>
    <cellStyle name="Comma 49 2 3 4 2" xfId="5603"/>
    <cellStyle name="Comma 49 2 3 4 2 2" xfId="5604"/>
    <cellStyle name="Comma 49 2 3 4 2 3" xfId="5605"/>
    <cellStyle name="Comma 49 2 3 4 2 4" xfId="5606"/>
    <cellStyle name="Comma 49 2 3 4 3" xfId="5607"/>
    <cellStyle name="Comma 49 2 3 4 4" xfId="5608"/>
    <cellStyle name="Comma 49 2 3 4 5" xfId="5609"/>
    <cellStyle name="Comma 49 2 3 5" xfId="5610"/>
    <cellStyle name="Comma 49 2 3 5 2" xfId="5611"/>
    <cellStyle name="Comma 49 2 3 5 3" xfId="5612"/>
    <cellStyle name="Comma 49 2 3 5 4" xfId="5613"/>
    <cellStyle name="Comma 49 2 3 6" xfId="5614"/>
    <cellStyle name="Comma 49 2 3 7" xfId="5615"/>
    <cellStyle name="Comma 49 2 3 8" xfId="5616"/>
    <cellStyle name="Comma 49 2 4" xfId="5617"/>
    <cellStyle name="Comma 49 2 4 2" xfId="5618"/>
    <cellStyle name="Comma 49 2 4 2 2" xfId="5619"/>
    <cellStyle name="Comma 49 2 4 2 2 2" xfId="5620"/>
    <cellStyle name="Comma 49 2 4 2 2 3" xfId="5621"/>
    <cellStyle name="Comma 49 2 4 2 2 4" xfId="5622"/>
    <cellStyle name="Comma 49 2 4 2 3" xfId="5623"/>
    <cellStyle name="Comma 49 2 4 2 4" xfId="5624"/>
    <cellStyle name="Comma 49 2 4 2 5" xfId="5625"/>
    <cellStyle name="Comma 49 2 4 3" xfId="5626"/>
    <cellStyle name="Comma 49 2 4 3 2" xfId="5627"/>
    <cellStyle name="Comma 49 2 4 3 3" xfId="5628"/>
    <cellStyle name="Comma 49 2 4 3 4" xfId="5629"/>
    <cellStyle name="Comma 49 2 4 4" xfId="5630"/>
    <cellStyle name="Comma 49 2 4 5" xfId="5631"/>
    <cellStyle name="Comma 49 2 4 6" xfId="5632"/>
    <cellStyle name="Comma 49 2 5" xfId="5633"/>
    <cellStyle name="Comma 49 2 5 2" xfId="5634"/>
    <cellStyle name="Comma 49 2 5 2 2" xfId="5635"/>
    <cellStyle name="Comma 49 2 5 2 2 2" xfId="5636"/>
    <cellStyle name="Comma 49 2 5 2 2 3" xfId="5637"/>
    <cellStyle name="Comma 49 2 5 2 2 4" xfId="5638"/>
    <cellStyle name="Comma 49 2 5 2 3" xfId="5639"/>
    <cellStyle name="Comma 49 2 5 2 4" xfId="5640"/>
    <cellStyle name="Comma 49 2 5 2 5" xfId="5641"/>
    <cellStyle name="Comma 49 2 5 3" xfId="5642"/>
    <cellStyle name="Comma 49 2 5 3 2" xfId="5643"/>
    <cellStyle name="Comma 49 2 5 3 3" xfId="5644"/>
    <cellStyle name="Comma 49 2 5 3 4" xfId="5645"/>
    <cellStyle name="Comma 49 2 5 4" xfId="5646"/>
    <cellStyle name="Comma 49 2 5 5" xfId="5647"/>
    <cellStyle name="Comma 49 2 5 6" xfId="5648"/>
    <cellStyle name="Comma 49 2 6" xfId="5649"/>
    <cellStyle name="Comma 49 2 6 2" xfId="5650"/>
    <cellStyle name="Comma 49 2 6 2 2" xfId="5651"/>
    <cellStyle name="Comma 49 2 6 2 3" xfId="5652"/>
    <cellStyle name="Comma 49 2 6 2 4" xfId="5653"/>
    <cellStyle name="Comma 49 2 6 3" xfId="5654"/>
    <cellStyle name="Comma 49 2 6 4" xfId="5655"/>
    <cellStyle name="Comma 49 2 6 5" xfId="5656"/>
    <cellStyle name="Comma 49 2 7" xfId="5657"/>
    <cellStyle name="Comma 49 2 7 2" xfId="5658"/>
    <cellStyle name="Comma 49 2 7 3" xfId="5659"/>
    <cellStyle name="Comma 49 2 7 4" xfId="5660"/>
    <cellStyle name="Comma 49 2 8" xfId="5661"/>
    <cellStyle name="Comma 49 2 9" xfId="5662"/>
    <cellStyle name="Comma 49 3" xfId="5663"/>
    <cellStyle name="Comma 49 3 10" xfId="5664"/>
    <cellStyle name="Comma 49 3 2" xfId="5665"/>
    <cellStyle name="Comma 49 3 2 2" xfId="5666"/>
    <cellStyle name="Comma 49 3 2 2 2" xfId="5667"/>
    <cellStyle name="Comma 49 3 2 2 2 2" xfId="5668"/>
    <cellStyle name="Comma 49 3 2 2 2 2 2" xfId="5669"/>
    <cellStyle name="Comma 49 3 2 2 2 2 3" xfId="5670"/>
    <cellStyle name="Comma 49 3 2 2 2 2 4" xfId="5671"/>
    <cellStyle name="Comma 49 3 2 2 2 3" xfId="5672"/>
    <cellStyle name="Comma 49 3 2 2 2 4" xfId="5673"/>
    <cellStyle name="Comma 49 3 2 2 2 5" xfId="5674"/>
    <cellStyle name="Comma 49 3 2 2 3" xfId="5675"/>
    <cellStyle name="Comma 49 3 2 2 3 2" xfId="5676"/>
    <cellStyle name="Comma 49 3 2 2 3 3" xfId="5677"/>
    <cellStyle name="Comma 49 3 2 2 3 4" xfId="5678"/>
    <cellStyle name="Comma 49 3 2 2 4" xfId="5679"/>
    <cellStyle name="Comma 49 3 2 2 5" xfId="5680"/>
    <cellStyle name="Comma 49 3 2 2 6" xfId="5681"/>
    <cellStyle name="Comma 49 3 2 3" xfId="5682"/>
    <cellStyle name="Comma 49 3 2 3 2" xfId="5683"/>
    <cellStyle name="Comma 49 3 2 3 2 2" xfId="5684"/>
    <cellStyle name="Comma 49 3 2 3 2 2 2" xfId="5685"/>
    <cellStyle name="Comma 49 3 2 3 2 2 3" xfId="5686"/>
    <cellStyle name="Comma 49 3 2 3 2 2 4" xfId="5687"/>
    <cellStyle name="Comma 49 3 2 3 2 3" xfId="5688"/>
    <cellStyle name="Comma 49 3 2 3 2 4" xfId="5689"/>
    <cellStyle name="Comma 49 3 2 3 2 5" xfId="5690"/>
    <cellStyle name="Comma 49 3 2 3 3" xfId="5691"/>
    <cellStyle name="Comma 49 3 2 3 3 2" xfId="5692"/>
    <cellStyle name="Comma 49 3 2 3 3 3" xfId="5693"/>
    <cellStyle name="Comma 49 3 2 3 3 4" xfId="5694"/>
    <cellStyle name="Comma 49 3 2 3 4" xfId="5695"/>
    <cellStyle name="Comma 49 3 2 3 5" xfId="5696"/>
    <cellStyle name="Comma 49 3 2 3 6" xfId="5697"/>
    <cellStyle name="Comma 49 3 2 4" xfId="5698"/>
    <cellStyle name="Comma 49 3 2 4 2" xfId="5699"/>
    <cellStyle name="Comma 49 3 2 4 2 2" xfId="5700"/>
    <cellStyle name="Comma 49 3 2 4 2 3" xfId="5701"/>
    <cellStyle name="Comma 49 3 2 4 2 4" xfId="5702"/>
    <cellStyle name="Comma 49 3 2 4 3" xfId="5703"/>
    <cellStyle name="Comma 49 3 2 4 4" xfId="5704"/>
    <cellStyle name="Comma 49 3 2 4 5" xfId="5705"/>
    <cellStyle name="Comma 49 3 2 5" xfId="5706"/>
    <cellStyle name="Comma 49 3 2 5 2" xfId="5707"/>
    <cellStyle name="Comma 49 3 2 5 3" xfId="5708"/>
    <cellStyle name="Comma 49 3 2 5 4" xfId="5709"/>
    <cellStyle name="Comma 49 3 2 6" xfId="5710"/>
    <cellStyle name="Comma 49 3 2 7" xfId="5711"/>
    <cellStyle name="Comma 49 3 2 8" xfId="5712"/>
    <cellStyle name="Comma 49 3 3" xfId="5713"/>
    <cellStyle name="Comma 49 3 3 2" xfId="5714"/>
    <cellStyle name="Comma 49 3 3 2 2" xfId="5715"/>
    <cellStyle name="Comma 49 3 3 2 2 2" xfId="5716"/>
    <cellStyle name="Comma 49 3 3 2 2 2 2" xfId="5717"/>
    <cellStyle name="Comma 49 3 3 2 2 2 3" xfId="5718"/>
    <cellStyle name="Comma 49 3 3 2 2 2 4" xfId="5719"/>
    <cellStyle name="Comma 49 3 3 2 2 3" xfId="5720"/>
    <cellStyle name="Comma 49 3 3 2 2 4" xfId="5721"/>
    <cellStyle name="Comma 49 3 3 2 2 5" xfId="5722"/>
    <cellStyle name="Comma 49 3 3 2 3" xfId="5723"/>
    <cellStyle name="Comma 49 3 3 2 3 2" xfId="5724"/>
    <cellStyle name="Comma 49 3 3 2 3 3" xfId="5725"/>
    <cellStyle name="Comma 49 3 3 2 3 4" xfId="5726"/>
    <cellStyle name="Comma 49 3 3 2 4" xfId="5727"/>
    <cellStyle name="Comma 49 3 3 2 5" xfId="5728"/>
    <cellStyle name="Comma 49 3 3 2 6" xfId="5729"/>
    <cellStyle name="Comma 49 3 3 3" xfId="5730"/>
    <cellStyle name="Comma 49 3 3 3 2" xfId="5731"/>
    <cellStyle name="Comma 49 3 3 3 2 2" xfId="5732"/>
    <cellStyle name="Comma 49 3 3 3 2 2 2" xfId="5733"/>
    <cellStyle name="Comma 49 3 3 3 2 2 3" xfId="5734"/>
    <cellStyle name="Comma 49 3 3 3 2 2 4" xfId="5735"/>
    <cellStyle name="Comma 49 3 3 3 2 3" xfId="5736"/>
    <cellStyle name="Comma 49 3 3 3 2 4" xfId="5737"/>
    <cellStyle name="Comma 49 3 3 3 2 5" xfId="5738"/>
    <cellStyle name="Comma 49 3 3 3 3" xfId="5739"/>
    <cellStyle name="Comma 49 3 3 3 3 2" xfId="5740"/>
    <cellStyle name="Comma 49 3 3 3 3 3" xfId="5741"/>
    <cellStyle name="Comma 49 3 3 3 3 4" xfId="5742"/>
    <cellStyle name="Comma 49 3 3 3 4" xfId="5743"/>
    <cellStyle name="Comma 49 3 3 3 5" xfId="5744"/>
    <cellStyle name="Comma 49 3 3 3 6" xfId="5745"/>
    <cellStyle name="Comma 49 3 3 4" xfId="5746"/>
    <cellStyle name="Comma 49 3 3 4 2" xfId="5747"/>
    <cellStyle name="Comma 49 3 3 4 2 2" xfId="5748"/>
    <cellStyle name="Comma 49 3 3 4 2 3" xfId="5749"/>
    <cellStyle name="Comma 49 3 3 4 2 4" xfId="5750"/>
    <cellStyle name="Comma 49 3 3 4 3" xfId="5751"/>
    <cellStyle name="Comma 49 3 3 4 4" xfId="5752"/>
    <cellStyle name="Comma 49 3 3 4 5" xfId="5753"/>
    <cellStyle name="Comma 49 3 3 5" xfId="5754"/>
    <cellStyle name="Comma 49 3 3 5 2" xfId="5755"/>
    <cellStyle name="Comma 49 3 3 5 3" xfId="5756"/>
    <cellStyle name="Comma 49 3 3 5 4" xfId="5757"/>
    <cellStyle name="Comma 49 3 3 6" xfId="5758"/>
    <cellStyle name="Comma 49 3 3 7" xfId="5759"/>
    <cellStyle name="Comma 49 3 3 8" xfId="5760"/>
    <cellStyle name="Comma 49 3 4" xfId="5761"/>
    <cellStyle name="Comma 49 3 4 2" xfId="5762"/>
    <cellStyle name="Comma 49 3 4 2 2" xfId="5763"/>
    <cellStyle name="Comma 49 3 4 2 2 2" xfId="5764"/>
    <cellStyle name="Comma 49 3 4 2 2 3" xfId="5765"/>
    <cellStyle name="Comma 49 3 4 2 2 4" xfId="5766"/>
    <cellStyle name="Comma 49 3 4 2 3" xfId="5767"/>
    <cellStyle name="Comma 49 3 4 2 4" xfId="5768"/>
    <cellStyle name="Comma 49 3 4 2 5" xfId="5769"/>
    <cellStyle name="Comma 49 3 4 3" xfId="5770"/>
    <cellStyle name="Comma 49 3 4 3 2" xfId="5771"/>
    <cellStyle name="Comma 49 3 4 3 3" xfId="5772"/>
    <cellStyle name="Comma 49 3 4 3 4" xfId="5773"/>
    <cellStyle name="Comma 49 3 4 4" xfId="5774"/>
    <cellStyle name="Comma 49 3 4 5" xfId="5775"/>
    <cellStyle name="Comma 49 3 4 6" xfId="5776"/>
    <cellStyle name="Comma 49 3 5" xfId="5777"/>
    <cellStyle name="Comma 49 3 5 2" xfId="5778"/>
    <cellStyle name="Comma 49 3 5 2 2" xfId="5779"/>
    <cellStyle name="Comma 49 3 5 2 2 2" xfId="5780"/>
    <cellStyle name="Comma 49 3 5 2 2 3" xfId="5781"/>
    <cellStyle name="Comma 49 3 5 2 2 4" xfId="5782"/>
    <cellStyle name="Comma 49 3 5 2 3" xfId="5783"/>
    <cellStyle name="Comma 49 3 5 2 4" xfId="5784"/>
    <cellStyle name="Comma 49 3 5 2 5" xfId="5785"/>
    <cellStyle name="Comma 49 3 5 3" xfId="5786"/>
    <cellStyle name="Comma 49 3 5 3 2" xfId="5787"/>
    <cellStyle name="Comma 49 3 5 3 3" xfId="5788"/>
    <cellStyle name="Comma 49 3 5 3 4" xfId="5789"/>
    <cellStyle name="Comma 49 3 5 4" xfId="5790"/>
    <cellStyle name="Comma 49 3 5 5" xfId="5791"/>
    <cellStyle name="Comma 49 3 5 6" xfId="5792"/>
    <cellStyle name="Comma 49 3 6" xfId="5793"/>
    <cellStyle name="Comma 49 3 6 2" xfId="5794"/>
    <cellStyle name="Comma 49 3 6 2 2" xfId="5795"/>
    <cellStyle name="Comma 49 3 6 2 3" xfId="5796"/>
    <cellStyle name="Comma 49 3 6 2 4" xfId="5797"/>
    <cellStyle name="Comma 49 3 6 3" xfId="5798"/>
    <cellStyle name="Comma 49 3 6 4" xfId="5799"/>
    <cellStyle name="Comma 49 3 6 5" xfId="5800"/>
    <cellStyle name="Comma 49 3 7" xfId="5801"/>
    <cellStyle name="Comma 49 3 7 2" xfId="5802"/>
    <cellStyle name="Comma 49 3 7 3" xfId="5803"/>
    <cellStyle name="Comma 49 3 7 4" xfId="5804"/>
    <cellStyle name="Comma 49 3 8" xfId="5805"/>
    <cellStyle name="Comma 49 3 9" xfId="5806"/>
    <cellStyle name="Comma 49 4" xfId="5807"/>
    <cellStyle name="Comma 49 4 2" xfId="5808"/>
    <cellStyle name="Comma 49 4 2 2" xfId="5809"/>
    <cellStyle name="Comma 49 4 2 2 2" xfId="5810"/>
    <cellStyle name="Comma 49 4 2 2 2 2" xfId="5811"/>
    <cellStyle name="Comma 49 4 2 2 2 3" xfId="5812"/>
    <cellStyle name="Comma 49 4 2 2 2 4" xfId="5813"/>
    <cellStyle name="Comma 49 4 2 2 3" xfId="5814"/>
    <cellStyle name="Comma 49 4 2 2 4" xfId="5815"/>
    <cellStyle name="Comma 49 4 2 2 5" xfId="5816"/>
    <cellStyle name="Comma 49 4 2 3" xfId="5817"/>
    <cellStyle name="Comma 49 4 2 3 2" xfId="5818"/>
    <cellStyle name="Comma 49 4 2 3 3" xfId="5819"/>
    <cellStyle name="Comma 49 4 2 3 4" xfId="5820"/>
    <cellStyle name="Comma 49 4 2 4" xfId="5821"/>
    <cellStyle name="Comma 49 4 2 5" xfId="5822"/>
    <cellStyle name="Comma 49 4 2 6" xfId="5823"/>
    <cellStyle name="Comma 49 4 3" xfId="5824"/>
    <cellStyle name="Comma 49 4 3 2" xfId="5825"/>
    <cellStyle name="Comma 49 4 3 2 2" xfId="5826"/>
    <cellStyle name="Comma 49 4 3 2 2 2" xfId="5827"/>
    <cellStyle name="Comma 49 4 3 2 2 3" xfId="5828"/>
    <cellStyle name="Comma 49 4 3 2 2 4" xfId="5829"/>
    <cellStyle name="Comma 49 4 3 2 3" xfId="5830"/>
    <cellStyle name="Comma 49 4 3 2 4" xfId="5831"/>
    <cellStyle name="Comma 49 4 3 2 5" xfId="5832"/>
    <cellStyle name="Comma 49 4 3 3" xfId="5833"/>
    <cellStyle name="Comma 49 4 3 3 2" xfId="5834"/>
    <cellStyle name="Comma 49 4 3 3 3" xfId="5835"/>
    <cellStyle name="Comma 49 4 3 3 4" xfId="5836"/>
    <cellStyle name="Comma 49 4 3 4" xfId="5837"/>
    <cellStyle name="Comma 49 4 3 5" xfId="5838"/>
    <cellStyle name="Comma 49 4 3 6" xfId="5839"/>
    <cellStyle name="Comma 49 4 4" xfId="5840"/>
    <cellStyle name="Comma 49 4 4 2" xfId="5841"/>
    <cellStyle name="Comma 49 4 4 2 2" xfId="5842"/>
    <cellStyle name="Comma 49 4 4 2 3" xfId="5843"/>
    <cellStyle name="Comma 49 4 4 2 4" xfId="5844"/>
    <cellStyle name="Comma 49 4 4 3" xfId="5845"/>
    <cellStyle name="Comma 49 4 4 4" xfId="5846"/>
    <cellStyle name="Comma 49 4 4 5" xfId="5847"/>
    <cellStyle name="Comma 49 4 5" xfId="5848"/>
    <cellStyle name="Comma 49 4 5 2" xfId="5849"/>
    <cellStyle name="Comma 49 4 5 3" xfId="5850"/>
    <cellStyle name="Comma 49 4 5 4" xfId="5851"/>
    <cellStyle name="Comma 49 4 6" xfId="5852"/>
    <cellStyle name="Comma 49 4 7" xfId="5853"/>
    <cellStyle name="Comma 49 4 8" xfId="5854"/>
    <cellStyle name="Comma 49 5" xfId="5855"/>
    <cellStyle name="Comma 49 5 2" xfId="5856"/>
    <cellStyle name="Comma 49 5 2 2" xfId="5857"/>
    <cellStyle name="Comma 49 5 2 2 2" xfId="5858"/>
    <cellStyle name="Comma 49 5 2 2 2 2" xfId="5859"/>
    <cellStyle name="Comma 49 5 2 2 2 3" xfId="5860"/>
    <cellStyle name="Comma 49 5 2 2 2 4" xfId="5861"/>
    <cellStyle name="Comma 49 5 2 2 3" xfId="5862"/>
    <cellStyle name="Comma 49 5 2 2 4" xfId="5863"/>
    <cellStyle name="Comma 49 5 2 2 5" xfId="5864"/>
    <cellStyle name="Comma 49 5 2 3" xfId="5865"/>
    <cellStyle name="Comma 49 5 2 3 2" xfId="5866"/>
    <cellStyle name="Comma 49 5 2 3 3" xfId="5867"/>
    <cellStyle name="Comma 49 5 2 3 4" xfId="5868"/>
    <cellStyle name="Comma 49 5 2 4" xfId="5869"/>
    <cellStyle name="Comma 49 5 2 5" xfId="5870"/>
    <cellStyle name="Comma 49 5 2 6" xfId="5871"/>
    <cellStyle name="Comma 49 5 3" xfId="5872"/>
    <cellStyle name="Comma 49 5 3 2" xfId="5873"/>
    <cellStyle name="Comma 49 5 3 2 2" xfId="5874"/>
    <cellStyle name="Comma 49 5 3 2 2 2" xfId="5875"/>
    <cellStyle name="Comma 49 5 3 2 2 3" xfId="5876"/>
    <cellStyle name="Comma 49 5 3 2 2 4" xfId="5877"/>
    <cellStyle name="Comma 49 5 3 2 3" xfId="5878"/>
    <cellStyle name="Comma 49 5 3 2 4" xfId="5879"/>
    <cellStyle name="Comma 49 5 3 2 5" xfId="5880"/>
    <cellStyle name="Comma 49 5 3 3" xfId="5881"/>
    <cellStyle name="Comma 49 5 3 3 2" xfId="5882"/>
    <cellStyle name="Comma 49 5 3 3 3" xfId="5883"/>
    <cellStyle name="Comma 49 5 3 3 4" xfId="5884"/>
    <cellStyle name="Comma 49 5 3 4" xfId="5885"/>
    <cellStyle name="Comma 49 5 3 5" xfId="5886"/>
    <cellStyle name="Comma 49 5 3 6" xfId="5887"/>
    <cellStyle name="Comma 49 5 4" xfId="5888"/>
    <cellStyle name="Comma 49 5 4 2" xfId="5889"/>
    <cellStyle name="Comma 49 5 4 2 2" xfId="5890"/>
    <cellStyle name="Comma 49 5 4 2 3" xfId="5891"/>
    <cellStyle name="Comma 49 5 4 2 4" xfId="5892"/>
    <cellStyle name="Comma 49 5 4 3" xfId="5893"/>
    <cellStyle name="Comma 49 5 4 4" xfId="5894"/>
    <cellStyle name="Comma 49 5 4 5" xfId="5895"/>
    <cellStyle name="Comma 49 5 5" xfId="5896"/>
    <cellStyle name="Comma 49 5 5 2" xfId="5897"/>
    <cellStyle name="Comma 49 5 5 3" xfId="5898"/>
    <cellStyle name="Comma 49 5 5 4" xfId="5899"/>
    <cellStyle name="Comma 49 5 6" xfId="5900"/>
    <cellStyle name="Comma 49 5 7" xfId="5901"/>
    <cellStyle name="Comma 49 5 8" xfId="5902"/>
    <cellStyle name="Comma 49 6" xfId="5903"/>
    <cellStyle name="Comma 49 6 2" xfId="5904"/>
    <cellStyle name="Comma 49 6 2 2" xfId="5905"/>
    <cellStyle name="Comma 49 6 2 2 2" xfId="5906"/>
    <cellStyle name="Comma 49 6 2 2 3" xfId="5907"/>
    <cellStyle name="Comma 49 6 2 2 4" xfId="5908"/>
    <cellStyle name="Comma 49 6 2 3" xfId="5909"/>
    <cellStyle name="Comma 49 6 2 4" xfId="5910"/>
    <cellStyle name="Comma 49 6 2 5" xfId="5911"/>
    <cellStyle name="Comma 49 6 3" xfId="5912"/>
    <cellStyle name="Comma 49 6 3 2" xfId="5913"/>
    <cellStyle name="Comma 49 6 3 3" xfId="5914"/>
    <cellStyle name="Comma 49 6 3 4" xfId="5915"/>
    <cellStyle name="Comma 49 6 4" xfId="5916"/>
    <cellStyle name="Comma 49 6 5" xfId="5917"/>
    <cellStyle name="Comma 49 6 6" xfId="5918"/>
    <cellStyle name="Comma 49 7" xfId="5919"/>
    <cellStyle name="Comma 49 7 2" xfId="5920"/>
    <cellStyle name="Comma 49 7 2 2" xfId="5921"/>
    <cellStyle name="Comma 49 7 2 2 2" xfId="5922"/>
    <cellStyle name="Comma 49 7 2 2 3" xfId="5923"/>
    <cellStyle name="Comma 49 7 2 2 4" xfId="5924"/>
    <cellStyle name="Comma 49 7 2 3" xfId="5925"/>
    <cellStyle name="Comma 49 7 2 4" xfId="5926"/>
    <cellStyle name="Comma 49 7 2 5" xfId="5927"/>
    <cellStyle name="Comma 49 7 3" xfId="5928"/>
    <cellStyle name="Comma 49 7 3 2" xfId="5929"/>
    <cellStyle name="Comma 49 7 3 3" xfId="5930"/>
    <cellStyle name="Comma 49 7 3 4" xfId="5931"/>
    <cellStyle name="Comma 49 7 4" xfId="5932"/>
    <cellStyle name="Comma 49 7 5" xfId="5933"/>
    <cellStyle name="Comma 49 7 6" xfId="5934"/>
    <cellStyle name="Comma 49 8" xfId="5935"/>
    <cellStyle name="Comma 49 8 2" xfId="5936"/>
    <cellStyle name="Comma 49 8 2 2" xfId="5937"/>
    <cellStyle name="Comma 49 8 2 3" xfId="5938"/>
    <cellStyle name="Comma 49 8 2 4" xfId="5939"/>
    <cellStyle name="Comma 49 8 3" xfId="5940"/>
    <cellStyle name="Comma 49 8 4" xfId="5941"/>
    <cellStyle name="Comma 49 8 5" xfId="5942"/>
    <cellStyle name="Comma 49 9" xfId="5943"/>
    <cellStyle name="Comma 49 9 2" xfId="5944"/>
    <cellStyle name="Comma 49 9 3" xfId="5945"/>
    <cellStyle name="Comma 49 9 4" xfId="5946"/>
    <cellStyle name="Comma 5" xfId="5947"/>
    <cellStyle name="Comma 5 2" xfId="5948"/>
    <cellStyle name="Comma 5 2 2" xfId="5949"/>
    <cellStyle name="Comma 5 2 2 2" xfId="5950"/>
    <cellStyle name="Comma 5 2 3" xfId="5951"/>
    <cellStyle name="Comma 5 2 3 2" xfId="5952"/>
    <cellStyle name="Comma 5 3" xfId="5953"/>
    <cellStyle name="Comma 5 3 2" xfId="5954"/>
    <cellStyle name="Comma 5 4" xfId="5955"/>
    <cellStyle name="Comma 50" xfId="5956"/>
    <cellStyle name="Comma 50 2" xfId="5957"/>
    <cellStyle name="Comma 51" xfId="5958"/>
    <cellStyle name="Comma 51 2" xfId="5959"/>
    <cellStyle name="Comma 51 2 2" xfId="5960"/>
    <cellStyle name="Comma 52" xfId="5961"/>
    <cellStyle name="Comma 52 2" xfId="5962"/>
    <cellStyle name="Comma 53" xfId="5963"/>
    <cellStyle name="Comma 53 10" xfId="5964"/>
    <cellStyle name="Comma 53 11" xfId="5965"/>
    <cellStyle name="Comma 53 12" xfId="5966"/>
    <cellStyle name="Comma 53 2" xfId="5967"/>
    <cellStyle name="Comma 53 2 10" xfId="5968"/>
    <cellStyle name="Comma 53 2 2" xfId="5969"/>
    <cellStyle name="Comma 53 2 2 2" xfId="5970"/>
    <cellStyle name="Comma 53 2 2 2 2" xfId="5971"/>
    <cellStyle name="Comma 53 2 2 2 2 2" xfId="5972"/>
    <cellStyle name="Comma 53 2 2 2 2 2 2" xfId="5973"/>
    <cellStyle name="Comma 53 2 2 2 2 2 3" xfId="5974"/>
    <cellStyle name="Comma 53 2 2 2 2 2 4" xfId="5975"/>
    <cellStyle name="Comma 53 2 2 2 2 3" xfId="5976"/>
    <cellStyle name="Comma 53 2 2 2 2 4" xfId="5977"/>
    <cellStyle name="Comma 53 2 2 2 2 5" xfId="5978"/>
    <cellStyle name="Comma 53 2 2 2 3" xfId="5979"/>
    <cellStyle name="Comma 53 2 2 2 3 2" xfId="5980"/>
    <cellStyle name="Comma 53 2 2 2 3 3" xfId="5981"/>
    <cellStyle name="Comma 53 2 2 2 3 4" xfId="5982"/>
    <cellStyle name="Comma 53 2 2 2 4" xfId="5983"/>
    <cellStyle name="Comma 53 2 2 2 5" xfId="5984"/>
    <cellStyle name="Comma 53 2 2 2 6" xfId="5985"/>
    <cellStyle name="Comma 53 2 2 3" xfId="5986"/>
    <cellStyle name="Comma 53 2 2 3 2" xfId="5987"/>
    <cellStyle name="Comma 53 2 2 3 2 2" xfId="5988"/>
    <cellStyle name="Comma 53 2 2 3 2 2 2" xfId="5989"/>
    <cellStyle name="Comma 53 2 2 3 2 2 3" xfId="5990"/>
    <cellStyle name="Comma 53 2 2 3 2 2 4" xfId="5991"/>
    <cellStyle name="Comma 53 2 2 3 2 3" xfId="5992"/>
    <cellStyle name="Comma 53 2 2 3 2 4" xfId="5993"/>
    <cellStyle name="Comma 53 2 2 3 2 5" xfId="5994"/>
    <cellStyle name="Comma 53 2 2 3 3" xfId="5995"/>
    <cellStyle name="Comma 53 2 2 3 3 2" xfId="5996"/>
    <cellStyle name="Comma 53 2 2 3 3 3" xfId="5997"/>
    <cellStyle name="Comma 53 2 2 3 3 4" xfId="5998"/>
    <cellStyle name="Comma 53 2 2 3 4" xfId="5999"/>
    <cellStyle name="Comma 53 2 2 3 5" xfId="6000"/>
    <cellStyle name="Comma 53 2 2 3 6" xfId="6001"/>
    <cellStyle name="Comma 53 2 2 4" xfId="6002"/>
    <cellStyle name="Comma 53 2 2 4 2" xfId="6003"/>
    <cellStyle name="Comma 53 2 2 4 2 2" xfId="6004"/>
    <cellStyle name="Comma 53 2 2 4 2 3" xfId="6005"/>
    <cellStyle name="Comma 53 2 2 4 2 4" xfId="6006"/>
    <cellStyle name="Comma 53 2 2 4 3" xfId="6007"/>
    <cellStyle name="Comma 53 2 2 4 4" xfId="6008"/>
    <cellStyle name="Comma 53 2 2 4 5" xfId="6009"/>
    <cellStyle name="Comma 53 2 2 5" xfId="6010"/>
    <cellStyle name="Comma 53 2 2 5 2" xfId="6011"/>
    <cellStyle name="Comma 53 2 2 5 3" xfId="6012"/>
    <cellStyle name="Comma 53 2 2 5 4" xfId="6013"/>
    <cellStyle name="Comma 53 2 2 6" xfId="6014"/>
    <cellStyle name="Comma 53 2 2 7" xfId="6015"/>
    <cellStyle name="Comma 53 2 2 8" xfId="6016"/>
    <cellStyle name="Comma 53 2 3" xfId="6017"/>
    <cellStyle name="Comma 53 2 3 2" xfId="6018"/>
    <cellStyle name="Comma 53 2 3 2 2" xfId="6019"/>
    <cellStyle name="Comma 53 2 3 2 2 2" xfId="6020"/>
    <cellStyle name="Comma 53 2 3 2 2 2 2" xfId="6021"/>
    <cellStyle name="Comma 53 2 3 2 2 2 3" xfId="6022"/>
    <cellStyle name="Comma 53 2 3 2 2 2 4" xfId="6023"/>
    <cellStyle name="Comma 53 2 3 2 2 3" xfId="6024"/>
    <cellStyle name="Comma 53 2 3 2 2 4" xfId="6025"/>
    <cellStyle name="Comma 53 2 3 2 2 5" xfId="6026"/>
    <cellStyle name="Comma 53 2 3 2 3" xfId="6027"/>
    <cellStyle name="Comma 53 2 3 2 3 2" xfId="6028"/>
    <cellStyle name="Comma 53 2 3 2 3 3" xfId="6029"/>
    <cellStyle name="Comma 53 2 3 2 3 4" xfId="6030"/>
    <cellStyle name="Comma 53 2 3 2 4" xfId="6031"/>
    <cellStyle name="Comma 53 2 3 2 5" xfId="6032"/>
    <cellStyle name="Comma 53 2 3 2 6" xfId="6033"/>
    <cellStyle name="Comma 53 2 3 3" xfId="6034"/>
    <cellStyle name="Comma 53 2 3 3 2" xfId="6035"/>
    <cellStyle name="Comma 53 2 3 3 2 2" xfId="6036"/>
    <cellStyle name="Comma 53 2 3 3 2 2 2" xfId="6037"/>
    <cellStyle name="Comma 53 2 3 3 2 2 3" xfId="6038"/>
    <cellStyle name="Comma 53 2 3 3 2 2 4" xfId="6039"/>
    <cellStyle name="Comma 53 2 3 3 2 3" xfId="6040"/>
    <cellStyle name="Comma 53 2 3 3 2 4" xfId="6041"/>
    <cellStyle name="Comma 53 2 3 3 2 5" xfId="6042"/>
    <cellStyle name="Comma 53 2 3 3 3" xfId="6043"/>
    <cellStyle name="Comma 53 2 3 3 3 2" xfId="6044"/>
    <cellStyle name="Comma 53 2 3 3 3 3" xfId="6045"/>
    <cellStyle name="Comma 53 2 3 3 3 4" xfId="6046"/>
    <cellStyle name="Comma 53 2 3 3 4" xfId="6047"/>
    <cellStyle name="Comma 53 2 3 3 5" xfId="6048"/>
    <cellStyle name="Comma 53 2 3 3 6" xfId="6049"/>
    <cellStyle name="Comma 53 2 3 4" xfId="6050"/>
    <cellStyle name="Comma 53 2 3 4 2" xfId="6051"/>
    <cellStyle name="Comma 53 2 3 4 2 2" xfId="6052"/>
    <cellStyle name="Comma 53 2 3 4 2 3" xfId="6053"/>
    <cellStyle name="Comma 53 2 3 4 2 4" xfId="6054"/>
    <cellStyle name="Comma 53 2 3 4 3" xfId="6055"/>
    <cellStyle name="Comma 53 2 3 4 4" xfId="6056"/>
    <cellStyle name="Comma 53 2 3 4 5" xfId="6057"/>
    <cellStyle name="Comma 53 2 3 5" xfId="6058"/>
    <cellStyle name="Comma 53 2 3 5 2" xfId="6059"/>
    <cellStyle name="Comma 53 2 3 5 3" xfId="6060"/>
    <cellStyle name="Comma 53 2 3 5 4" xfId="6061"/>
    <cellStyle name="Comma 53 2 3 6" xfId="6062"/>
    <cellStyle name="Comma 53 2 3 7" xfId="6063"/>
    <cellStyle name="Comma 53 2 3 8" xfId="6064"/>
    <cellStyle name="Comma 53 2 4" xfId="6065"/>
    <cellStyle name="Comma 53 2 4 2" xfId="6066"/>
    <cellStyle name="Comma 53 2 4 2 2" xfId="6067"/>
    <cellStyle name="Comma 53 2 4 2 2 2" xfId="6068"/>
    <cellStyle name="Comma 53 2 4 2 2 3" xfId="6069"/>
    <cellStyle name="Comma 53 2 4 2 2 4" xfId="6070"/>
    <cellStyle name="Comma 53 2 4 2 3" xfId="6071"/>
    <cellStyle name="Comma 53 2 4 2 4" xfId="6072"/>
    <cellStyle name="Comma 53 2 4 2 5" xfId="6073"/>
    <cellStyle name="Comma 53 2 4 3" xfId="6074"/>
    <cellStyle name="Comma 53 2 4 3 2" xfId="6075"/>
    <cellStyle name="Comma 53 2 4 3 3" xfId="6076"/>
    <cellStyle name="Comma 53 2 4 3 4" xfId="6077"/>
    <cellStyle name="Comma 53 2 4 4" xfId="6078"/>
    <cellStyle name="Comma 53 2 4 5" xfId="6079"/>
    <cellStyle name="Comma 53 2 4 6" xfId="6080"/>
    <cellStyle name="Comma 53 2 5" xfId="6081"/>
    <cellStyle name="Comma 53 2 5 2" xfId="6082"/>
    <cellStyle name="Comma 53 2 5 2 2" xfId="6083"/>
    <cellStyle name="Comma 53 2 5 2 2 2" xfId="6084"/>
    <cellStyle name="Comma 53 2 5 2 2 3" xfId="6085"/>
    <cellStyle name="Comma 53 2 5 2 2 4" xfId="6086"/>
    <cellStyle name="Comma 53 2 5 2 3" xfId="6087"/>
    <cellStyle name="Comma 53 2 5 2 4" xfId="6088"/>
    <cellStyle name="Comma 53 2 5 2 5" xfId="6089"/>
    <cellStyle name="Comma 53 2 5 3" xfId="6090"/>
    <cellStyle name="Comma 53 2 5 3 2" xfId="6091"/>
    <cellStyle name="Comma 53 2 5 3 3" xfId="6092"/>
    <cellStyle name="Comma 53 2 5 3 4" xfId="6093"/>
    <cellStyle name="Comma 53 2 5 4" xfId="6094"/>
    <cellStyle name="Comma 53 2 5 5" xfId="6095"/>
    <cellStyle name="Comma 53 2 5 6" xfId="6096"/>
    <cellStyle name="Comma 53 2 6" xfId="6097"/>
    <cellStyle name="Comma 53 2 6 2" xfId="6098"/>
    <cellStyle name="Comma 53 2 6 2 2" xfId="6099"/>
    <cellStyle name="Comma 53 2 6 2 3" xfId="6100"/>
    <cellStyle name="Comma 53 2 6 2 4" xfId="6101"/>
    <cellStyle name="Comma 53 2 6 3" xfId="6102"/>
    <cellStyle name="Comma 53 2 6 4" xfId="6103"/>
    <cellStyle name="Comma 53 2 6 5" xfId="6104"/>
    <cellStyle name="Comma 53 2 7" xfId="6105"/>
    <cellStyle name="Comma 53 2 7 2" xfId="6106"/>
    <cellStyle name="Comma 53 2 7 3" xfId="6107"/>
    <cellStyle name="Comma 53 2 7 4" xfId="6108"/>
    <cellStyle name="Comma 53 2 8" xfId="6109"/>
    <cellStyle name="Comma 53 2 9" xfId="6110"/>
    <cellStyle name="Comma 53 3" xfId="6111"/>
    <cellStyle name="Comma 53 3 10" xfId="6112"/>
    <cellStyle name="Comma 53 3 2" xfId="6113"/>
    <cellStyle name="Comma 53 3 2 2" xfId="6114"/>
    <cellStyle name="Comma 53 3 2 2 2" xfId="6115"/>
    <cellStyle name="Comma 53 3 2 2 2 2" xfId="6116"/>
    <cellStyle name="Comma 53 3 2 2 2 2 2" xfId="6117"/>
    <cellStyle name="Comma 53 3 2 2 2 2 3" xfId="6118"/>
    <cellStyle name="Comma 53 3 2 2 2 2 4" xfId="6119"/>
    <cellStyle name="Comma 53 3 2 2 2 3" xfId="6120"/>
    <cellStyle name="Comma 53 3 2 2 2 4" xfId="6121"/>
    <cellStyle name="Comma 53 3 2 2 2 5" xfId="6122"/>
    <cellStyle name="Comma 53 3 2 2 3" xfId="6123"/>
    <cellStyle name="Comma 53 3 2 2 3 2" xfId="6124"/>
    <cellStyle name="Comma 53 3 2 2 3 3" xfId="6125"/>
    <cellStyle name="Comma 53 3 2 2 3 4" xfId="6126"/>
    <cellStyle name="Comma 53 3 2 2 4" xfId="6127"/>
    <cellStyle name="Comma 53 3 2 2 5" xfId="6128"/>
    <cellStyle name="Comma 53 3 2 2 6" xfId="6129"/>
    <cellStyle name="Comma 53 3 2 3" xfId="6130"/>
    <cellStyle name="Comma 53 3 2 3 2" xfId="6131"/>
    <cellStyle name="Comma 53 3 2 3 2 2" xfId="6132"/>
    <cellStyle name="Comma 53 3 2 3 2 2 2" xfId="6133"/>
    <cellStyle name="Comma 53 3 2 3 2 2 3" xfId="6134"/>
    <cellStyle name="Comma 53 3 2 3 2 2 4" xfId="6135"/>
    <cellStyle name="Comma 53 3 2 3 2 3" xfId="6136"/>
    <cellStyle name="Comma 53 3 2 3 2 4" xfId="6137"/>
    <cellStyle name="Comma 53 3 2 3 2 5" xfId="6138"/>
    <cellStyle name="Comma 53 3 2 3 3" xfId="6139"/>
    <cellStyle name="Comma 53 3 2 3 3 2" xfId="6140"/>
    <cellStyle name="Comma 53 3 2 3 3 3" xfId="6141"/>
    <cellStyle name="Comma 53 3 2 3 3 4" xfId="6142"/>
    <cellStyle name="Comma 53 3 2 3 4" xfId="6143"/>
    <cellStyle name="Comma 53 3 2 3 5" xfId="6144"/>
    <cellStyle name="Comma 53 3 2 3 6" xfId="6145"/>
    <cellStyle name="Comma 53 3 2 4" xfId="6146"/>
    <cellStyle name="Comma 53 3 2 4 2" xfId="6147"/>
    <cellStyle name="Comma 53 3 2 4 2 2" xfId="6148"/>
    <cellStyle name="Comma 53 3 2 4 2 3" xfId="6149"/>
    <cellStyle name="Comma 53 3 2 4 2 4" xfId="6150"/>
    <cellStyle name="Comma 53 3 2 4 3" xfId="6151"/>
    <cellStyle name="Comma 53 3 2 4 4" xfId="6152"/>
    <cellStyle name="Comma 53 3 2 4 5" xfId="6153"/>
    <cellStyle name="Comma 53 3 2 5" xfId="6154"/>
    <cellStyle name="Comma 53 3 2 5 2" xfId="6155"/>
    <cellStyle name="Comma 53 3 2 5 3" xfId="6156"/>
    <cellStyle name="Comma 53 3 2 5 4" xfId="6157"/>
    <cellStyle name="Comma 53 3 2 6" xfId="6158"/>
    <cellStyle name="Comma 53 3 2 7" xfId="6159"/>
    <cellStyle name="Comma 53 3 2 8" xfId="6160"/>
    <cellStyle name="Comma 53 3 3" xfId="6161"/>
    <cellStyle name="Comma 53 3 3 2" xfId="6162"/>
    <cellStyle name="Comma 53 3 3 2 2" xfId="6163"/>
    <cellStyle name="Comma 53 3 3 2 2 2" xfId="6164"/>
    <cellStyle name="Comma 53 3 3 2 2 2 2" xfId="6165"/>
    <cellStyle name="Comma 53 3 3 2 2 2 3" xfId="6166"/>
    <cellStyle name="Comma 53 3 3 2 2 2 4" xfId="6167"/>
    <cellStyle name="Comma 53 3 3 2 2 3" xfId="6168"/>
    <cellStyle name="Comma 53 3 3 2 2 4" xfId="6169"/>
    <cellStyle name="Comma 53 3 3 2 2 5" xfId="6170"/>
    <cellStyle name="Comma 53 3 3 2 3" xfId="6171"/>
    <cellStyle name="Comma 53 3 3 2 3 2" xfId="6172"/>
    <cellStyle name="Comma 53 3 3 2 3 3" xfId="6173"/>
    <cellStyle name="Comma 53 3 3 2 3 4" xfId="6174"/>
    <cellStyle name="Comma 53 3 3 2 4" xfId="6175"/>
    <cellStyle name="Comma 53 3 3 2 5" xfId="6176"/>
    <cellStyle name="Comma 53 3 3 2 6" xfId="6177"/>
    <cellStyle name="Comma 53 3 3 3" xfId="6178"/>
    <cellStyle name="Comma 53 3 3 3 2" xfId="6179"/>
    <cellStyle name="Comma 53 3 3 3 2 2" xfId="6180"/>
    <cellStyle name="Comma 53 3 3 3 2 2 2" xfId="6181"/>
    <cellStyle name="Comma 53 3 3 3 2 2 3" xfId="6182"/>
    <cellStyle name="Comma 53 3 3 3 2 2 4" xfId="6183"/>
    <cellStyle name="Comma 53 3 3 3 2 3" xfId="6184"/>
    <cellStyle name="Comma 53 3 3 3 2 4" xfId="6185"/>
    <cellStyle name="Comma 53 3 3 3 2 5" xfId="6186"/>
    <cellStyle name="Comma 53 3 3 3 3" xfId="6187"/>
    <cellStyle name="Comma 53 3 3 3 3 2" xfId="6188"/>
    <cellStyle name="Comma 53 3 3 3 3 3" xfId="6189"/>
    <cellStyle name="Comma 53 3 3 3 3 4" xfId="6190"/>
    <cellStyle name="Comma 53 3 3 3 4" xfId="6191"/>
    <cellStyle name="Comma 53 3 3 3 5" xfId="6192"/>
    <cellStyle name="Comma 53 3 3 3 6" xfId="6193"/>
    <cellStyle name="Comma 53 3 3 4" xfId="6194"/>
    <cellStyle name="Comma 53 3 3 4 2" xfId="6195"/>
    <cellStyle name="Comma 53 3 3 4 2 2" xfId="6196"/>
    <cellStyle name="Comma 53 3 3 4 2 3" xfId="6197"/>
    <cellStyle name="Comma 53 3 3 4 2 4" xfId="6198"/>
    <cellStyle name="Comma 53 3 3 4 3" xfId="6199"/>
    <cellStyle name="Comma 53 3 3 4 4" xfId="6200"/>
    <cellStyle name="Comma 53 3 3 4 5" xfId="6201"/>
    <cellStyle name="Comma 53 3 3 5" xfId="6202"/>
    <cellStyle name="Comma 53 3 3 5 2" xfId="6203"/>
    <cellStyle name="Comma 53 3 3 5 3" xfId="6204"/>
    <cellStyle name="Comma 53 3 3 5 4" xfId="6205"/>
    <cellStyle name="Comma 53 3 3 6" xfId="6206"/>
    <cellStyle name="Comma 53 3 3 7" xfId="6207"/>
    <cellStyle name="Comma 53 3 3 8" xfId="6208"/>
    <cellStyle name="Comma 53 3 4" xfId="6209"/>
    <cellStyle name="Comma 53 3 4 2" xfId="6210"/>
    <cellStyle name="Comma 53 3 4 2 2" xfId="6211"/>
    <cellStyle name="Comma 53 3 4 2 2 2" xfId="6212"/>
    <cellStyle name="Comma 53 3 4 2 2 3" xfId="6213"/>
    <cellStyle name="Comma 53 3 4 2 2 4" xfId="6214"/>
    <cellStyle name="Comma 53 3 4 2 3" xfId="6215"/>
    <cellStyle name="Comma 53 3 4 2 4" xfId="6216"/>
    <cellStyle name="Comma 53 3 4 2 5" xfId="6217"/>
    <cellStyle name="Comma 53 3 4 3" xfId="6218"/>
    <cellStyle name="Comma 53 3 4 3 2" xfId="6219"/>
    <cellStyle name="Comma 53 3 4 3 3" xfId="6220"/>
    <cellStyle name="Comma 53 3 4 3 4" xfId="6221"/>
    <cellStyle name="Comma 53 3 4 4" xfId="6222"/>
    <cellStyle name="Comma 53 3 4 5" xfId="6223"/>
    <cellStyle name="Comma 53 3 4 6" xfId="6224"/>
    <cellStyle name="Comma 53 3 5" xfId="6225"/>
    <cellStyle name="Comma 53 3 5 2" xfId="6226"/>
    <cellStyle name="Comma 53 3 5 2 2" xfId="6227"/>
    <cellStyle name="Comma 53 3 5 2 2 2" xfId="6228"/>
    <cellStyle name="Comma 53 3 5 2 2 3" xfId="6229"/>
    <cellStyle name="Comma 53 3 5 2 2 4" xfId="6230"/>
    <cellStyle name="Comma 53 3 5 2 3" xfId="6231"/>
    <cellStyle name="Comma 53 3 5 2 4" xfId="6232"/>
    <cellStyle name="Comma 53 3 5 2 5" xfId="6233"/>
    <cellStyle name="Comma 53 3 5 3" xfId="6234"/>
    <cellStyle name="Comma 53 3 5 3 2" xfId="6235"/>
    <cellStyle name="Comma 53 3 5 3 3" xfId="6236"/>
    <cellStyle name="Comma 53 3 5 3 4" xfId="6237"/>
    <cellStyle name="Comma 53 3 5 4" xfId="6238"/>
    <cellStyle name="Comma 53 3 5 5" xfId="6239"/>
    <cellStyle name="Comma 53 3 5 6" xfId="6240"/>
    <cellStyle name="Comma 53 3 6" xfId="6241"/>
    <cellStyle name="Comma 53 3 6 2" xfId="6242"/>
    <cellStyle name="Comma 53 3 6 2 2" xfId="6243"/>
    <cellStyle name="Comma 53 3 6 2 3" xfId="6244"/>
    <cellStyle name="Comma 53 3 6 2 4" xfId="6245"/>
    <cellStyle name="Comma 53 3 6 3" xfId="6246"/>
    <cellStyle name="Comma 53 3 6 4" xfId="6247"/>
    <cellStyle name="Comma 53 3 6 5" xfId="6248"/>
    <cellStyle name="Comma 53 3 7" xfId="6249"/>
    <cellStyle name="Comma 53 3 7 2" xfId="6250"/>
    <cellStyle name="Comma 53 3 7 3" xfId="6251"/>
    <cellStyle name="Comma 53 3 7 4" xfId="6252"/>
    <cellStyle name="Comma 53 3 8" xfId="6253"/>
    <cellStyle name="Comma 53 3 9" xfId="6254"/>
    <cellStyle name="Comma 53 4" xfId="6255"/>
    <cellStyle name="Comma 53 4 2" xfId="6256"/>
    <cellStyle name="Comma 53 4 2 2" xfId="6257"/>
    <cellStyle name="Comma 53 4 2 2 2" xfId="6258"/>
    <cellStyle name="Comma 53 4 2 2 2 2" xfId="6259"/>
    <cellStyle name="Comma 53 4 2 2 2 3" xfId="6260"/>
    <cellStyle name="Comma 53 4 2 2 2 4" xfId="6261"/>
    <cellStyle name="Comma 53 4 2 2 3" xfId="6262"/>
    <cellStyle name="Comma 53 4 2 2 4" xfId="6263"/>
    <cellStyle name="Comma 53 4 2 2 5" xfId="6264"/>
    <cellStyle name="Comma 53 4 2 3" xfId="6265"/>
    <cellStyle name="Comma 53 4 2 3 2" xfId="6266"/>
    <cellStyle name="Comma 53 4 2 3 3" xfId="6267"/>
    <cellStyle name="Comma 53 4 2 3 4" xfId="6268"/>
    <cellStyle name="Comma 53 4 2 4" xfId="6269"/>
    <cellStyle name="Comma 53 4 2 5" xfId="6270"/>
    <cellStyle name="Comma 53 4 2 6" xfId="6271"/>
    <cellStyle name="Comma 53 4 3" xfId="6272"/>
    <cellStyle name="Comma 53 4 3 2" xfId="6273"/>
    <cellStyle name="Comma 53 4 3 2 2" xfId="6274"/>
    <cellStyle name="Comma 53 4 3 2 2 2" xfId="6275"/>
    <cellStyle name="Comma 53 4 3 2 2 3" xfId="6276"/>
    <cellStyle name="Comma 53 4 3 2 2 4" xfId="6277"/>
    <cellStyle name="Comma 53 4 3 2 3" xfId="6278"/>
    <cellStyle name="Comma 53 4 3 2 4" xfId="6279"/>
    <cellStyle name="Comma 53 4 3 2 5" xfId="6280"/>
    <cellStyle name="Comma 53 4 3 3" xfId="6281"/>
    <cellStyle name="Comma 53 4 3 3 2" xfId="6282"/>
    <cellStyle name="Comma 53 4 3 3 3" xfId="6283"/>
    <cellStyle name="Comma 53 4 3 3 4" xfId="6284"/>
    <cellStyle name="Comma 53 4 3 4" xfId="6285"/>
    <cellStyle name="Comma 53 4 3 5" xfId="6286"/>
    <cellStyle name="Comma 53 4 3 6" xfId="6287"/>
    <cellStyle name="Comma 53 4 4" xfId="6288"/>
    <cellStyle name="Comma 53 4 4 2" xfId="6289"/>
    <cellStyle name="Comma 53 4 4 2 2" xfId="6290"/>
    <cellStyle name="Comma 53 4 4 2 3" xfId="6291"/>
    <cellStyle name="Comma 53 4 4 2 4" xfId="6292"/>
    <cellStyle name="Comma 53 4 4 3" xfId="6293"/>
    <cellStyle name="Comma 53 4 4 4" xfId="6294"/>
    <cellStyle name="Comma 53 4 4 5" xfId="6295"/>
    <cellStyle name="Comma 53 4 5" xfId="6296"/>
    <cellStyle name="Comma 53 4 5 2" xfId="6297"/>
    <cellStyle name="Comma 53 4 5 3" xfId="6298"/>
    <cellStyle name="Comma 53 4 5 4" xfId="6299"/>
    <cellStyle name="Comma 53 4 6" xfId="6300"/>
    <cellStyle name="Comma 53 4 7" xfId="6301"/>
    <cellStyle name="Comma 53 4 8" xfId="6302"/>
    <cellStyle name="Comma 53 5" xfId="6303"/>
    <cellStyle name="Comma 53 5 2" xfId="6304"/>
    <cellStyle name="Comma 53 5 2 2" xfId="6305"/>
    <cellStyle name="Comma 53 5 2 2 2" xfId="6306"/>
    <cellStyle name="Comma 53 5 2 2 2 2" xfId="6307"/>
    <cellStyle name="Comma 53 5 2 2 2 3" xfId="6308"/>
    <cellStyle name="Comma 53 5 2 2 2 4" xfId="6309"/>
    <cellStyle name="Comma 53 5 2 2 3" xfId="6310"/>
    <cellStyle name="Comma 53 5 2 2 4" xfId="6311"/>
    <cellStyle name="Comma 53 5 2 2 5" xfId="6312"/>
    <cellStyle name="Comma 53 5 2 3" xfId="6313"/>
    <cellStyle name="Comma 53 5 2 3 2" xfId="6314"/>
    <cellStyle name="Comma 53 5 2 3 3" xfId="6315"/>
    <cellStyle name="Comma 53 5 2 3 4" xfId="6316"/>
    <cellStyle name="Comma 53 5 2 4" xfId="6317"/>
    <cellStyle name="Comma 53 5 2 5" xfId="6318"/>
    <cellStyle name="Comma 53 5 2 6" xfId="6319"/>
    <cellStyle name="Comma 53 5 3" xfId="6320"/>
    <cellStyle name="Comma 53 5 3 2" xfId="6321"/>
    <cellStyle name="Comma 53 5 3 2 2" xfId="6322"/>
    <cellStyle name="Comma 53 5 3 2 2 2" xfId="6323"/>
    <cellStyle name="Comma 53 5 3 2 2 3" xfId="6324"/>
    <cellStyle name="Comma 53 5 3 2 2 4" xfId="6325"/>
    <cellStyle name="Comma 53 5 3 2 3" xfId="6326"/>
    <cellStyle name="Comma 53 5 3 2 4" xfId="6327"/>
    <cellStyle name="Comma 53 5 3 2 5" xfId="6328"/>
    <cellStyle name="Comma 53 5 3 3" xfId="6329"/>
    <cellStyle name="Comma 53 5 3 3 2" xfId="6330"/>
    <cellStyle name="Comma 53 5 3 3 3" xfId="6331"/>
    <cellStyle name="Comma 53 5 3 3 4" xfId="6332"/>
    <cellStyle name="Comma 53 5 3 4" xfId="6333"/>
    <cellStyle name="Comma 53 5 3 5" xfId="6334"/>
    <cellStyle name="Comma 53 5 3 6" xfId="6335"/>
    <cellStyle name="Comma 53 5 4" xfId="6336"/>
    <cellStyle name="Comma 53 5 4 2" xfId="6337"/>
    <cellStyle name="Comma 53 5 4 2 2" xfId="6338"/>
    <cellStyle name="Comma 53 5 4 2 3" xfId="6339"/>
    <cellStyle name="Comma 53 5 4 2 4" xfId="6340"/>
    <cellStyle name="Comma 53 5 4 3" xfId="6341"/>
    <cellStyle name="Comma 53 5 4 4" xfId="6342"/>
    <cellStyle name="Comma 53 5 4 5" xfId="6343"/>
    <cellStyle name="Comma 53 5 5" xfId="6344"/>
    <cellStyle name="Comma 53 5 5 2" xfId="6345"/>
    <cellStyle name="Comma 53 5 5 3" xfId="6346"/>
    <cellStyle name="Comma 53 5 5 4" xfId="6347"/>
    <cellStyle name="Comma 53 5 6" xfId="6348"/>
    <cellStyle name="Comma 53 5 7" xfId="6349"/>
    <cellStyle name="Comma 53 5 8" xfId="6350"/>
    <cellStyle name="Comma 53 6" xfId="6351"/>
    <cellStyle name="Comma 53 6 2" xfId="6352"/>
    <cellStyle name="Comma 53 6 2 2" xfId="6353"/>
    <cellStyle name="Comma 53 6 2 2 2" xfId="6354"/>
    <cellStyle name="Comma 53 6 2 2 3" xfId="6355"/>
    <cellStyle name="Comma 53 6 2 2 4" xfId="6356"/>
    <cellStyle name="Comma 53 6 2 3" xfId="6357"/>
    <cellStyle name="Comma 53 6 2 4" xfId="6358"/>
    <cellStyle name="Comma 53 6 2 5" xfId="6359"/>
    <cellStyle name="Comma 53 6 3" xfId="6360"/>
    <cellStyle name="Comma 53 6 3 2" xfId="6361"/>
    <cellStyle name="Comma 53 6 3 3" xfId="6362"/>
    <cellStyle name="Comma 53 6 3 4" xfId="6363"/>
    <cellStyle name="Comma 53 6 4" xfId="6364"/>
    <cellStyle name="Comma 53 6 5" xfId="6365"/>
    <cellStyle name="Comma 53 6 6" xfId="6366"/>
    <cellStyle name="Comma 53 7" xfId="6367"/>
    <cellStyle name="Comma 53 7 2" xfId="6368"/>
    <cellStyle name="Comma 53 7 2 2" xfId="6369"/>
    <cellStyle name="Comma 53 7 2 2 2" xfId="6370"/>
    <cellStyle name="Comma 53 7 2 2 3" xfId="6371"/>
    <cellStyle name="Comma 53 7 2 2 4" xfId="6372"/>
    <cellStyle name="Comma 53 7 2 3" xfId="6373"/>
    <cellStyle name="Comma 53 7 2 4" xfId="6374"/>
    <cellStyle name="Comma 53 7 2 5" xfId="6375"/>
    <cellStyle name="Comma 53 7 3" xfId="6376"/>
    <cellStyle name="Comma 53 7 3 2" xfId="6377"/>
    <cellStyle name="Comma 53 7 3 3" xfId="6378"/>
    <cellStyle name="Comma 53 7 3 4" xfId="6379"/>
    <cellStyle name="Comma 53 7 4" xfId="6380"/>
    <cellStyle name="Comma 53 7 5" xfId="6381"/>
    <cellStyle name="Comma 53 7 6" xfId="6382"/>
    <cellStyle name="Comma 53 8" xfId="6383"/>
    <cellStyle name="Comma 53 8 2" xfId="6384"/>
    <cellStyle name="Comma 53 8 2 2" xfId="6385"/>
    <cellStyle name="Comma 53 8 2 3" xfId="6386"/>
    <cellStyle name="Comma 53 8 2 4" xfId="6387"/>
    <cellStyle name="Comma 53 8 3" xfId="6388"/>
    <cellStyle name="Comma 53 8 4" xfId="6389"/>
    <cellStyle name="Comma 53 8 5" xfId="6390"/>
    <cellStyle name="Comma 53 9" xfId="6391"/>
    <cellStyle name="Comma 53 9 2" xfId="6392"/>
    <cellStyle name="Comma 53 9 3" xfId="6393"/>
    <cellStyle name="Comma 53 9 4" xfId="6394"/>
    <cellStyle name="Comma 54" xfId="6395"/>
    <cellStyle name="Comma 54 10" xfId="6396"/>
    <cellStyle name="Comma 54 11" xfId="6397"/>
    <cellStyle name="Comma 54 12" xfId="6398"/>
    <cellStyle name="Comma 54 2" xfId="6399"/>
    <cellStyle name="Comma 54 2 10" xfId="6400"/>
    <cellStyle name="Comma 54 2 2" xfId="6401"/>
    <cellStyle name="Comma 54 2 2 2" xfId="6402"/>
    <cellStyle name="Comma 54 2 2 2 2" xfId="6403"/>
    <cellStyle name="Comma 54 2 2 2 2 2" xfId="6404"/>
    <cellStyle name="Comma 54 2 2 2 2 2 2" xfId="6405"/>
    <cellStyle name="Comma 54 2 2 2 2 2 3" xfId="6406"/>
    <cellStyle name="Comma 54 2 2 2 2 2 4" xfId="6407"/>
    <cellStyle name="Comma 54 2 2 2 2 3" xfId="6408"/>
    <cellStyle name="Comma 54 2 2 2 2 4" xfId="6409"/>
    <cellStyle name="Comma 54 2 2 2 2 5" xfId="6410"/>
    <cellStyle name="Comma 54 2 2 2 3" xfId="6411"/>
    <cellStyle name="Comma 54 2 2 2 3 2" xfId="6412"/>
    <cellStyle name="Comma 54 2 2 2 3 3" xfId="6413"/>
    <cellStyle name="Comma 54 2 2 2 3 4" xfId="6414"/>
    <cellStyle name="Comma 54 2 2 2 4" xfId="6415"/>
    <cellStyle name="Comma 54 2 2 2 5" xfId="6416"/>
    <cellStyle name="Comma 54 2 2 2 6" xfId="6417"/>
    <cellStyle name="Comma 54 2 2 3" xfId="6418"/>
    <cellStyle name="Comma 54 2 2 3 2" xfId="6419"/>
    <cellStyle name="Comma 54 2 2 3 2 2" xfId="6420"/>
    <cellStyle name="Comma 54 2 2 3 2 2 2" xfId="6421"/>
    <cellStyle name="Comma 54 2 2 3 2 2 3" xfId="6422"/>
    <cellStyle name="Comma 54 2 2 3 2 2 4" xfId="6423"/>
    <cellStyle name="Comma 54 2 2 3 2 3" xfId="6424"/>
    <cellStyle name="Comma 54 2 2 3 2 4" xfId="6425"/>
    <cellStyle name="Comma 54 2 2 3 2 5" xfId="6426"/>
    <cellStyle name="Comma 54 2 2 3 3" xfId="6427"/>
    <cellStyle name="Comma 54 2 2 3 3 2" xfId="6428"/>
    <cellStyle name="Comma 54 2 2 3 3 3" xfId="6429"/>
    <cellStyle name="Comma 54 2 2 3 3 4" xfId="6430"/>
    <cellStyle name="Comma 54 2 2 3 4" xfId="6431"/>
    <cellStyle name="Comma 54 2 2 3 5" xfId="6432"/>
    <cellStyle name="Comma 54 2 2 3 6" xfId="6433"/>
    <cellStyle name="Comma 54 2 2 4" xfId="6434"/>
    <cellStyle name="Comma 54 2 2 4 2" xfId="6435"/>
    <cellStyle name="Comma 54 2 2 4 2 2" xfId="6436"/>
    <cellStyle name="Comma 54 2 2 4 2 3" xfId="6437"/>
    <cellStyle name="Comma 54 2 2 4 2 4" xfId="6438"/>
    <cellStyle name="Comma 54 2 2 4 3" xfId="6439"/>
    <cellStyle name="Comma 54 2 2 4 4" xfId="6440"/>
    <cellStyle name="Comma 54 2 2 4 5" xfId="6441"/>
    <cellStyle name="Comma 54 2 2 5" xfId="6442"/>
    <cellStyle name="Comma 54 2 2 5 2" xfId="6443"/>
    <cellStyle name="Comma 54 2 2 5 3" xfId="6444"/>
    <cellStyle name="Comma 54 2 2 5 4" xfId="6445"/>
    <cellStyle name="Comma 54 2 2 6" xfId="6446"/>
    <cellStyle name="Comma 54 2 2 7" xfId="6447"/>
    <cellStyle name="Comma 54 2 2 8" xfId="6448"/>
    <cellStyle name="Comma 54 2 3" xfId="6449"/>
    <cellStyle name="Comma 54 2 3 2" xfId="6450"/>
    <cellStyle name="Comma 54 2 3 2 2" xfId="6451"/>
    <cellStyle name="Comma 54 2 3 2 2 2" xfId="6452"/>
    <cellStyle name="Comma 54 2 3 2 2 2 2" xfId="6453"/>
    <cellStyle name="Comma 54 2 3 2 2 2 3" xfId="6454"/>
    <cellStyle name="Comma 54 2 3 2 2 2 4" xfId="6455"/>
    <cellStyle name="Comma 54 2 3 2 2 3" xfId="6456"/>
    <cellStyle name="Comma 54 2 3 2 2 4" xfId="6457"/>
    <cellStyle name="Comma 54 2 3 2 2 5" xfId="6458"/>
    <cellStyle name="Comma 54 2 3 2 3" xfId="6459"/>
    <cellStyle name="Comma 54 2 3 2 3 2" xfId="6460"/>
    <cellStyle name="Comma 54 2 3 2 3 3" xfId="6461"/>
    <cellStyle name="Comma 54 2 3 2 3 4" xfId="6462"/>
    <cellStyle name="Comma 54 2 3 2 4" xfId="6463"/>
    <cellStyle name="Comma 54 2 3 2 5" xfId="6464"/>
    <cellStyle name="Comma 54 2 3 2 6" xfId="6465"/>
    <cellStyle name="Comma 54 2 3 3" xfId="6466"/>
    <cellStyle name="Comma 54 2 3 3 2" xfId="6467"/>
    <cellStyle name="Comma 54 2 3 3 2 2" xfId="6468"/>
    <cellStyle name="Comma 54 2 3 3 2 2 2" xfId="6469"/>
    <cellStyle name="Comma 54 2 3 3 2 2 3" xfId="6470"/>
    <cellStyle name="Comma 54 2 3 3 2 2 4" xfId="6471"/>
    <cellStyle name="Comma 54 2 3 3 2 3" xfId="6472"/>
    <cellStyle name="Comma 54 2 3 3 2 4" xfId="6473"/>
    <cellStyle name="Comma 54 2 3 3 2 5" xfId="6474"/>
    <cellStyle name="Comma 54 2 3 3 3" xfId="6475"/>
    <cellStyle name="Comma 54 2 3 3 3 2" xfId="6476"/>
    <cellStyle name="Comma 54 2 3 3 3 3" xfId="6477"/>
    <cellStyle name="Comma 54 2 3 3 3 4" xfId="6478"/>
    <cellStyle name="Comma 54 2 3 3 4" xfId="6479"/>
    <cellStyle name="Comma 54 2 3 3 5" xfId="6480"/>
    <cellStyle name="Comma 54 2 3 3 6" xfId="6481"/>
    <cellStyle name="Comma 54 2 3 4" xfId="6482"/>
    <cellStyle name="Comma 54 2 3 4 2" xfId="6483"/>
    <cellStyle name="Comma 54 2 3 4 2 2" xfId="6484"/>
    <cellStyle name="Comma 54 2 3 4 2 3" xfId="6485"/>
    <cellStyle name="Comma 54 2 3 4 2 4" xfId="6486"/>
    <cellStyle name="Comma 54 2 3 4 3" xfId="6487"/>
    <cellStyle name="Comma 54 2 3 4 4" xfId="6488"/>
    <cellStyle name="Comma 54 2 3 4 5" xfId="6489"/>
    <cellStyle name="Comma 54 2 3 5" xfId="6490"/>
    <cellStyle name="Comma 54 2 3 5 2" xfId="6491"/>
    <cellStyle name="Comma 54 2 3 5 3" xfId="6492"/>
    <cellStyle name="Comma 54 2 3 5 4" xfId="6493"/>
    <cellStyle name="Comma 54 2 3 6" xfId="6494"/>
    <cellStyle name="Comma 54 2 3 7" xfId="6495"/>
    <cellStyle name="Comma 54 2 3 8" xfId="6496"/>
    <cellStyle name="Comma 54 2 4" xfId="6497"/>
    <cellStyle name="Comma 54 2 4 2" xfId="6498"/>
    <cellStyle name="Comma 54 2 4 2 2" xfId="6499"/>
    <cellStyle name="Comma 54 2 4 2 2 2" xfId="6500"/>
    <cellStyle name="Comma 54 2 4 2 2 3" xfId="6501"/>
    <cellStyle name="Comma 54 2 4 2 2 4" xfId="6502"/>
    <cellStyle name="Comma 54 2 4 2 3" xfId="6503"/>
    <cellStyle name="Comma 54 2 4 2 4" xfId="6504"/>
    <cellStyle name="Comma 54 2 4 2 5" xfId="6505"/>
    <cellStyle name="Comma 54 2 4 3" xfId="6506"/>
    <cellStyle name="Comma 54 2 4 3 2" xfId="6507"/>
    <cellStyle name="Comma 54 2 4 3 3" xfId="6508"/>
    <cellStyle name="Comma 54 2 4 3 4" xfId="6509"/>
    <cellStyle name="Comma 54 2 4 4" xfId="6510"/>
    <cellStyle name="Comma 54 2 4 5" xfId="6511"/>
    <cellStyle name="Comma 54 2 4 6" xfId="6512"/>
    <cellStyle name="Comma 54 2 5" xfId="6513"/>
    <cellStyle name="Comma 54 2 5 2" xfId="6514"/>
    <cellStyle name="Comma 54 2 5 2 2" xfId="6515"/>
    <cellStyle name="Comma 54 2 5 2 2 2" xfId="6516"/>
    <cellStyle name="Comma 54 2 5 2 2 3" xfId="6517"/>
    <cellStyle name="Comma 54 2 5 2 2 4" xfId="6518"/>
    <cellStyle name="Comma 54 2 5 2 3" xfId="6519"/>
    <cellStyle name="Comma 54 2 5 2 4" xfId="6520"/>
    <cellStyle name="Comma 54 2 5 2 5" xfId="6521"/>
    <cellStyle name="Comma 54 2 5 3" xfId="6522"/>
    <cellStyle name="Comma 54 2 5 3 2" xfId="6523"/>
    <cellStyle name="Comma 54 2 5 3 3" xfId="6524"/>
    <cellStyle name="Comma 54 2 5 3 4" xfId="6525"/>
    <cellStyle name="Comma 54 2 5 4" xfId="6526"/>
    <cellStyle name="Comma 54 2 5 5" xfId="6527"/>
    <cellStyle name="Comma 54 2 5 6" xfId="6528"/>
    <cellStyle name="Comma 54 2 6" xfId="6529"/>
    <cellStyle name="Comma 54 2 6 2" xfId="6530"/>
    <cellStyle name="Comma 54 2 6 2 2" xfId="6531"/>
    <cellStyle name="Comma 54 2 6 2 3" xfId="6532"/>
    <cellStyle name="Comma 54 2 6 2 4" xfId="6533"/>
    <cellStyle name="Comma 54 2 6 3" xfId="6534"/>
    <cellStyle name="Comma 54 2 6 4" xfId="6535"/>
    <cellStyle name="Comma 54 2 6 5" xfId="6536"/>
    <cellStyle name="Comma 54 2 7" xfId="6537"/>
    <cellStyle name="Comma 54 2 7 2" xfId="6538"/>
    <cellStyle name="Comma 54 2 7 3" xfId="6539"/>
    <cellStyle name="Comma 54 2 7 4" xfId="6540"/>
    <cellStyle name="Comma 54 2 8" xfId="6541"/>
    <cellStyle name="Comma 54 2 9" xfId="6542"/>
    <cellStyle name="Comma 54 3" xfId="6543"/>
    <cellStyle name="Comma 54 3 10" xfId="6544"/>
    <cellStyle name="Comma 54 3 2" xfId="6545"/>
    <cellStyle name="Comma 54 3 2 2" xfId="6546"/>
    <cellStyle name="Comma 54 3 2 2 2" xfId="6547"/>
    <cellStyle name="Comma 54 3 2 2 2 2" xfId="6548"/>
    <cellStyle name="Comma 54 3 2 2 2 2 2" xfId="6549"/>
    <cellStyle name="Comma 54 3 2 2 2 2 3" xfId="6550"/>
    <cellStyle name="Comma 54 3 2 2 2 2 4" xfId="6551"/>
    <cellStyle name="Comma 54 3 2 2 2 3" xfId="6552"/>
    <cellStyle name="Comma 54 3 2 2 2 4" xfId="6553"/>
    <cellStyle name="Comma 54 3 2 2 2 5" xfId="6554"/>
    <cellStyle name="Comma 54 3 2 2 3" xfId="6555"/>
    <cellStyle name="Comma 54 3 2 2 3 2" xfId="6556"/>
    <cellStyle name="Comma 54 3 2 2 3 3" xfId="6557"/>
    <cellStyle name="Comma 54 3 2 2 3 4" xfId="6558"/>
    <cellStyle name="Comma 54 3 2 2 4" xfId="6559"/>
    <cellStyle name="Comma 54 3 2 2 5" xfId="6560"/>
    <cellStyle name="Comma 54 3 2 2 6" xfId="6561"/>
    <cellStyle name="Comma 54 3 2 3" xfId="6562"/>
    <cellStyle name="Comma 54 3 2 3 2" xfId="6563"/>
    <cellStyle name="Comma 54 3 2 3 2 2" xfId="6564"/>
    <cellStyle name="Comma 54 3 2 3 2 2 2" xfId="6565"/>
    <cellStyle name="Comma 54 3 2 3 2 2 3" xfId="6566"/>
    <cellStyle name="Comma 54 3 2 3 2 2 4" xfId="6567"/>
    <cellStyle name="Comma 54 3 2 3 2 3" xfId="6568"/>
    <cellStyle name="Comma 54 3 2 3 2 4" xfId="6569"/>
    <cellStyle name="Comma 54 3 2 3 2 5" xfId="6570"/>
    <cellStyle name="Comma 54 3 2 3 3" xfId="6571"/>
    <cellStyle name="Comma 54 3 2 3 3 2" xfId="6572"/>
    <cellStyle name="Comma 54 3 2 3 3 3" xfId="6573"/>
    <cellStyle name="Comma 54 3 2 3 3 4" xfId="6574"/>
    <cellStyle name="Comma 54 3 2 3 4" xfId="6575"/>
    <cellStyle name="Comma 54 3 2 3 5" xfId="6576"/>
    <cellStyle name="Comma 54 3 2 3 6" xfId="6577"/>
    <cellStyle name="Comma 54 3 2 4" xfId="6578"/>
    <cellStyle name="Comma 54 3 2 4 2" xfId="6579"/>
    <cellStyle name="Comma 54 3 2 4 2 2" xfId="6580"/>
    <cellStyle name="Comma 54 3 2 4 2 3" xfId="6581"/>
    <cellStyle name="Comma 54 3 2 4 2 4" xfId="6582"/>
    <cellStyle name="Comma 54 3 2 4 3" xfId="6583"/>
    <cellStyle name="Comma 54 3 2 4 4" xfId="6584"/>
    <cellStyle name="Comma 54 3 2 4 5" xfId="6585"/>
    <cellStyle name="Comma 54 3 2 5" xfId="6586"/>
    <cellStyle name="Comma 54 3 2 5 2" xfId="6587"/>
    <cellStyle name="Comma 54 3 2 5 3" xfId="6588"/>
    <cellStyle name="Comma 54 3 2 5 4" xfId="6589"/>
    <cellStyle name="Comma 54 3 2 6" xfId="6590"/>
    <cellStyle name="Comma 54 3 2 7" xfId="6591"/>
    <cellStyle name="Comma 54 3 2 8" xfId="6592"/>
    <cellStyle name="Comma 54 3 3" xfId="6593"/>
    <cellStyle name="Comma 54 3 3 2" xfId="6594"/>
    <cellStyle name="Comma 54 3 3 2 2" xfId="6595"/>
    <cellStyle name="Comma 54 3 3 2 2 2" xfId="6596"/>
    <cellStyle name="Comma 54 3 3 2 2 2 2" xfId="6597"/>
    <cellStyle name="Comma 54 3 3 2 2 2 3" xfId="6598"/>
    <cellStyle name="Comma 54 3 3 2 2 2 4" xfId="6599"/>
    <cellStyle name="Comma 54 3 3 2 2 3" xfId="6600"/>
    <cellStyle name="Comma 54 3 3 2 2 4" xfId="6601"/>
    <cellStyle name="Comma 54 3 3 2 2 5" xfId="6602"/>
    <cellStyle name="Comma 54 3 3 2 3" xfId="6603"/>
    <cellStyle name="Comma 54 3 3 2 3 2" xfId="6604"/>
    <cellStyle name="Comma 54 3 3 2 3 3" xfId="6605"/>
    <cellStyle name="Comma 54 3 3 2 3 4" xfId="6606"/>
    <cellStyle name="Comma 54 3 3 2 4" xfId="6607"/>
    <cellStyle name="Comma 54 3 3 2 5" xfId="6608"/>
    <cellStyle name="Comma 54 3 3 2 6" xfId="6609"/>
    <cellStyle name="Comma 54 3 3 3" xfId="6610"/>
    <cellStyle name="Comma 54 3 3 3 2" xfId="6611"/>
    <cellStyle name="Comma 54 3 3 3 2 2" xfId="6612"/>
    <cellStyle name="Comma 54 3 3 3 2 2 2" xfId="6613"/>
    <cellStyle name="Comma 54 3 3 3 2 2 3" xfId="6614"/>
    <cellStyle name="Comma 54 3 3 3 2 2 4" xfId="6615"/>
    <cellStyle name="Comma 54 3 3 3 2 3" xfId="6616"/>
    <cellStyle name="Comma 54 3 3 3 2 4" xfId="6617"/>
    <cellStyle name="Comma 54 3 3 3 2 5" xfId="6618"/>
    <cellStyle name="Comma 54 3 3 3 3" xfId="6619"/>
    <cellStyle name="Comma 54 3 3 3 3 2" xfId="6620"/>
    <cellStyle name="Comma 54 3 3 3 3 3" xfId="6621"/>
    <cellStyle name="Comma 54 3 3 3 3 4" xfId="6622"/>
    <cellStyle name="Comma 54 3 3 3 4" xfId="6623"/>
    <cellStyle name="Comma 54 3 3 3 5" xfId="6624"/>
    <cellStyle name="Comma 54 3 3 3 6" xfId="6625"/>
    <cellStyle name="Comma 54 3 3 4" xfId="6626"/>
    <cellStyle name="Comma 54 3 3 4 2" xfId="6627"/>
    <cellStyle name="Comma 54 3 3 4 2 2" xfId="6628"/>
    <cellStyle name="Comma 54 3 3 4 2 3" xfId="6629"/>
    <cellStyle name="Comma 54 3 3 4 2 4" xfId="6630"/>
    <cellStyle name="Comma 54 3 3 4 3" xfId="6631"/>
    <cellStyle name="Comma 54 3 3 4 4" xfId="6632"/>
    <cellStyle name="Comma 54 3 3 4 5" xfId="6633"/>
    <cellStyle name="Comma 54 3 3 5" xfId="6634"/>
    <cellStyle name="Comma 54 3 3 5 2" xfId="6635"/>
    <cellStyle name="Comma 54 3 3 5 3" xfId="6636"/>
    <cellStyle name="Comma 54 3 3 5 4" xfId="6637"/>
    <cellStyle name="Comma 54 3 3 6" xfId="6638"/>
    <cellStyle name="Comma 54 3 3 7" xfId="6639"/>
    <cellStyle name="Comma 54 3 3 8" xfId="6640"/>
    <cellStyle name="Comma 54 3 4" xfId="6641"/>
    <cellStyle name="Comma 54 3 4 2" xfId="6642"/>
    <cellStyle name="Comma 54 3 4 2 2" xfId="6643"/>
    <cellStyle name="Comma 54 3 4 2 2 2" xfId="6644"/>
    <cellStyle name="Comma 54 3 4 2 2 3" xfId="6645"/>
    <cellStyle name="Comma 54 3 4 2 2 4" xfId="6646"/>
    <cellStyle name="Comma 54 3 4 2 3" xfId="6647"/>
    <cellStyle name="Comma 54 3 4 2 4" xfId="6648"/>
    <cellStyle name="Comma 54 3 4 2 5" xfId="6649"/>
    <cellStyle name="Comma 54 3 4 3" xfId="6650"/>
    <cellStyle name="Comma 54 3 4 3 2" xfId="6651"/>
    <cellStyle name="Comma 54 3 4 3 3" xfId="6652"/>
    <cellStyle name="Comma 54 3 4 3 4" xfId="6653"/>
    <cellStyle name="Comma 54 3 4 4" xfId="6654"/>
    <cellStyle name="Comma 54 3 4 5" xfId="6655"/>
    <cellStyle name="Comma 54 3 4 6" xfId="6656"/>
    <cellStyle name="Comma 54 3 5" xfId="6657"/>
    <cellStyle name="Comma 54 3 5 2" xfId="6658"/>
    <cellStyle name="Comma 54 3 5 2 2" xfId="6659"/>
    <cellStyle name="Comma 54 3 5 2 2 2" xfId="6660"/>
    <cellStyle name="Comma 54 3 5 2 2 3" xfId="6661"/>
    <cellStyle name="Comma 54 3 5 2 2 4" xfId="6662"/>
    <cellStyle name="Comma 54 3 5 2 3" xfId="6663"/>
    <cellStyle name="Comma 54 3 5 2 4" xfId="6664"/>
    <cellStyle name="Comma 54 3 5 2 5" xfId="6665"/>
    <cellStyle name="Comma 54 3 5 3" xfId="6666"/>
    <cellStyle name="Comma 54 3 5 3 2" xfId="6667"/>
    <cellStyle name="Comma 54 3 5 3 3" xfId="6668"/>
    <cellStyle name="Comma 54 3 5 3 4" xfId="6669"/>
    <cellStyle name="Comma 54 3 5 4" xfId="6670"/>
    <cellStyle name="Comma 54 3 5 5" xfId="6671"/>
    <cellStyle name="Comma 54 3 5 6" xfId="6672"/>
    <cellStyle name="Comma 54 3 6" xfId="6673"/>
    <cellStyle name="Comma 54 3 6 2" xfId="6674"/>
    <cellStyle name="Comma 54 3 6 2 2" xfId="6675"/>
    <cellStyle name="Comma 54 3 6 2 3" xfId="6676"/>
    <cellStyle name="Comma 54 3 6 2 4" xfId="6677"/>
    <cellStyle name="Comma 54 3 6 3" xfId="6678"/>
    <cellStyle name="Comma 54 3 6 4" xfId="6679"/>
    <cellStyle name="Comma 54 3 6 5" xfId="6680"/>
    <cellStyle name="Comma 54 3 7" xfId="6681"/>
    <cellStyle name="Comma 54 3 7 2" xfId="6682"/>
    <cellStyle name="Comma 54 3 7 3" xfId="6683"/>
    <cellStyle name="Comma 54 3 7 4" xfId="6684"/>
    <cellStyle name="Comma 54 3 8" xfId="6685"/>
    <cellStyle name="Comma 54 3 9" xfId="6686"/>
    <cellStyle name="Comma 54 4" xfId="6687"/>
    <cellStyle name="Comma 54 4 2" xfId="6688"/>
    <cellStyle name="Comma 54 4 2 2" xfId="6689"/>
    <cellStyle name="Comma 54 4 2 2 2" xfId="6690"/>
    <cellStyle name="Comma 54 4 2 2 2 2" xfId="6691"/>
    <cellStyle name="Comma 54 4 2 2 2 3" xfId="6692"/>
    <cellStyle name="Comma 54 4 2 2 2 4" xfId="6693"/>
    <cellStyle name="Comma 54 4 2 2 3" xfId="6694"/>
    <cellStyle name="Comma 54 4 2 2 4" xfId="6695"/>
    <cellStyle name="Comma 54 4 2 2 5" xfId="6696"/>
    <cellStyle name="Comma 54 4 2 3" xfId="6697"/>
    <cellStyle name="Comma 54 4 2 3 2" xfId="6698"/>
    <cellStyle name="Comma 54 4 2 3 3" xfId="6699"/>
    <cellStyle name="Comma 54 4 2 3 4" xfId="6700"/>
    <cellStyle name="Comma 54 4 2 4" xfId="6701"/>
    <cellStyle name="Comma 54 4 2 5" xfId="6702"/>
    <cellStyle name="Comma 54 4 2 6" xfId="6703"/>
    <cellStyle name="Comma 54 4 3" xfId="6704"/>
    <cellStyle name="Comma 54 4 3 2" xfId="6705"/>
    <cellStyle name="Comma 54 4 3 2 2" xfId="6706"/>
    <cellStyle name="Comma 54 4 3 2 2 2" xfId="6707"/>
    <cellStyle name="Comma 54 4 3 2 2 3" xfId="6708"/>
    <cellStyle name="Comma 54 4 3 2 2 4" xfId="6709"/>
    <cellStyle name="Comma 54 4 3 2 3" xfId="6710"/>
    <cellStyle name="Comma 54 4 3 2 4" xfId="6711"/>
    <cellStyle name="Comma 54 4 3 2 5" xfId="6712"/>
    <cellStyle name="Comma 54 4 3 3" xfId="6713"/>
    <cellStyle name="Comma 54 4 3 3 2" xfId="6714"/>
    <cellStyle name="Comma 54 4 3 3 3" xfId="6715"/>
    <cellStyle name="Comma 54 4 3 3 4" xfId="6716"/>
    <cellStyle name="Comma 54 4 3 4" xfId="6717"/>
    <cellStyle name="Comma 54 4 3 5" xfId="6718"/>
    <cellStyle name="Comma 54 4 3 6" xfId="6719"/>
    <cellStyle name="Comma 54 4 4" xfId="6720"/>
    <cellStyle name="Comma 54 4 4 2" xfId="6721"/>
    <cellStyle name="Comma 54 4 4 2 2" xfId="6722"/>
    <cellStyle name="Comma 54 4 4 2 3" xfId="6723"/>
    <cellStyle name="Comma 54 4 4 2 4" xfId="6724"/>
    <cellStyle name="Comma 54 4 4 3" xfId="6725"/>
    <cellStyle name="Comma 54 4 4 4" xfId="6726"/>
    <cellStyle name="Comma 54 4 4 5" xfId="6727"/>
    <cellStyle name="Comma 54 4 5" xfId="6728"/>
    <cellStyle name="Comma 54 4 5 2" xfId="6729"/>
    <cellStyle name="Comma 54 4 5 3" xfId="6730"/>
    <cellStyle name="Comma 54 4 5 4" xfId="6731"/>
    <cellStyle name="Comma 54 4 6" xfId="6732"/>
    <cellStyle name="Comma 54 4 7" xfId="6733"/>
    <cellStyle name="Comma 54 4 8" xfId="6734"/>
    <cellStyle name="Comma 54 5" xfId="6735"/>
    <cellStyle name="Comma 54 5 2" xfId="6736"/>
    <cellStyle name="Comma 54 5 2 2" xfId="6737"/>
    <cellStyle name="Comma 54 5 2 2 2" xfId="6738"/>
    <cellStyle name="Comma 54 5 2 2 2 2" xfId="6739"/>
    <cellStyle name="Comma 54 5 2 2 2 3" xfId="6740"/>
    <cellStyle name="Comma 54 5 2 2 2 4" xfId="6741"/>
    <cellStyle name="Comma 54 5 2 2 3" xfId="6742"/>
    <cellStyle name="Comma 54 5 2 2 4" xfId="6743"/>
    <cellStyle name="Comma 54 5 2 2 5" xfId="6744"/>
    <cellStyle name="Comma 54 5 2 3" xfId="6745"/>
    <cellStyle name="Comma 54 5 2 3 2" xfId="6746"/>
    <cellStyle name="Comma 54 5 2 3 3" xfId="6747"/>
    <cellStyle name="Comma 54 5 2 3 4" xfId="6748"/>
    <cellStyle name="Comma 54 5 2 4" xfId="6749"/>
    <cellStyle name="Comma 54 5 2 5" xfId="6750"/>
    <cellStyle name="Comma 54 5 2 6" xfId="6751"/>
    <cellStyle name="Comma 54 5 3" xfId="6752"/>
    <cellStyle name="Comma 54 5 3 2" xfId="6753"/>
    <cellStyle name="Comma 54 5 3 2 2" xfId="6754"/>
    <cellStyle name="Comma 54 5 3 2 2 2" xfId="6755"/>
    <cellStyle name="Comma 54 5 3 2 2 3" xfId="6756"/>
    <cellStyle name="Comma 54 5 3 2 2 4" xfId="6757"/>
    <cellStyle name="Comma 54 5 3 2 3" xfId="6758"/>
    <cellStyle name="Comma 54 5 3 2 4" xfId="6759"/>
    <cellStyle name="Comma 54 5 3 2 5" xfId="6760"/>
    <cellStyle name="Comma 54 5 3 3" xfId="6761"/>
    <cellStyle name="Comma 54 5 3 3 2" xfId="6762"/>
    <cellStyle name="Comma 54 5 3 3 3" xfId="6763"/>
    <cellStyle name="Comma 54 5 3 3 4" xfId="6764"/>
    <cellStyle name="Comma 54 5 3 4" xfId="6765"/>
    <cellStyle name="Comma 54 5 3 5" xfId="6766"/>
    <cellStyle name="Comma 54 5 3 6" xfId="6767"/>
    <cellStyle name="Comma 54 5 4" xfId="6768"/>
    <cellStyle name="Comma 54 5 4 2" xfId="6769"/>
    <cellStyle name="Comma 54 5 4 2 2" xfId="6770"/>
    <cellStyle name="Comma 54 5 4 2 3" xfId="6771"/>
    <cellStyle name="Comma 54 5 4 2 4" xfId="6772"/>
    <cellStyle name="Comma 54 5 4 3" xfId="6773"/>
    <cellStyle name="Comma 54 5 4 4" xfId="6774"/>
    <cellStyle name="Comma 54 5 4 5" xfId="6775"/>
    <cellStyle name="Comma 54 5 5" xfId="6776"/>
    <cellStyle name="Comma 54 5 5 2" xfId="6777"/>
    <cellStyle name="Comma 54 5 5 3" xfId="6778"/>
    <cellStyle name="Comma 54 5 5 4" xfId="6779"/>
    <cellStyle name="Comma 54 5 6" xfId="6780"/>
    <cellStyle name="Comma 54 5 7" xfId="6781"/>
    <cellStyle name="Comma 54 5 8" xfId="6782"/>
    <cellStyle name="Comma 54 6" xfId="6783"/>
    <cellStyle name="Comma 54 6 2" xfId="6784"/>
    <cellStyle name="Comma 54 6 2 2" xfId="6785"/>
    <cellStyle name="Comma 54 6 2 2 2" xfId="6786"/>
    <cellStyle name="Comma 54 6 2 2 3" xfId="6787"/>
    <cellStyle name="Comma 54 6 2 2 4" xfId="6788"/>
    <cellStyle name="Comma 54 6 2 3" xfId="6789"/>
    <cellStyle name="Comma 54 6 2 4" xfId="6790"/>
    <cellStyle name="Comma 54 6 2 5" xfId="6791"/>
    <cellStyle name="Comma 54 6 3" xfId="6792"/>
    <cellStyle name="Comma 54 6 3 2" xfId="6793"/>
    <cellStyle name="Comma 54 6 3 3" xfId="6794"/>
    <cellStyle name="Comma 54 6 3 4" xfId="6795"/>
    <cellStyle name="Comma 54 6 4" xfId="6796"/>
    <cellStyle name="Comma 54 6 5" xfId="6797"/>
    <cellStyle name="Comma 54 6 6" xfId="6798"/>
    <cellStyle name="Comma 54 7" xfId="6799"/>
    <cellStyle name="Comma 54 7 2" xfId="6800"/>
    <cellStyle name="Comma 54 7 2 2" xfId="6801"/>
    <cellStyle name="Comma 54 7 2 2 2" xfId="6802"/>
    <cellStyle name="Comma 54 7 2 2 3" xfId="6803"/>
    <cellStyle name="Comma 54 7 2 2 4" xfId="6804"/>
    <cellStyle name="Comma 54 7 2 3" xfId="6805"/>
    <cellStyle name="Comma 54 7 2 4" xfId="6806"/>
    <cellStyle name="Comma 54 7 2 5" xfId="6807"/>
    <cellStyle name="Comma 54 7 3" xfId="6808"/>
    <cellStyle name="Comma 54 7 3 2" xfId="6809"/>
    <cellStyle name="Comma 54 7 3 3" xfId="6810"/>
    <cellStyle name="Comma 54 7 3 4" xfId="6811"/>
    <cellStyle name="Comma 54 7 4" xfId="6812"/>
    <cellStyle name="Comma 54 7 5" xfId="6813"/>
    <cellStyle name="Comma 54 7 6" xfId="6814"/>
    <cellStyle name="Comma 54 8" xfId="6815"/>
    <cellStyle name="Comma 54 8 2" xfId="6816"/>
    <cellStyle name="Comma 54 8 2 2" xfId="6817"/>
    <cellStyle name="Comma 54 8 2 3" xfId="6818"/>
    <cellStyle name="Comma 54 8 2 4" xfId="6819"/>
    <cellStyle name="Comma 54 8 3" xfId="6820"/>
    <cellStyle name="Comma 54 8 4" xfId="6821"/>
    <cellStyle name="Comma 54 8 5" xfId="6822"/>
    <cellStyle name="Comma 54 9" xfId="6823"/>
    <cellStyle name="Comma 54 9 2" xfId="6824"/>
    <cellStyle name="Comma 54 9 3" xfId="6825"/>
    <cellStyle name="Comma 54 9 4" xfId="6826"/>
    <cellStyle name="Comma 55" xfId="6827"/>
    <cellStyle name="Comma 55 10" xfId="6828"/>
    <cellStyle name="Comma 55 11" xfId="6829"/>
    <cellStyle name="Comma 55 12" xfId="6830"/>
    <cellStyle name="Comma 55 2" xfId="6831"/>
    <cellStyle name="Comma 55 2 10" xfId="6832"/>
    <cellStyle name="Comma 55 2 2" xfId="6833"/>
    <cellStyle name="Comma 55 2 2 2" xfId="6834"/>
    <cellStyle name="Comma 55 2 2 2 2" xfId="6835"/>
    <cellStyle name="Comma 55 2 2 2 2 2" xfId="6836"/>
    <cellStyle name="Comma 55 2 2 2 2 2 2" xfId="6837"/>
    <cellStyle name="Comma 55 2 2 2 2 2 3" xfId="6838"/>
    <cellStyle name="Comma 55 2 2 2 2 2 4" xfId="6839"/>
    <cellStyle name="Comma 55 2 2 2 2 3" xfId="6840"/>
    <cellStyle name="Comma 55 2 2 2 2 4" xfId="6841"/>
    <cellStyle name="Comma 55 2 2 2 2 5" xfId="6842"/>
    <cellStyle name="Comma 55 2 2 2 3" xfId="6843"/>
    <cellStyle name="Comma 55 2 2 2 3 2" xfId="6844"/>
    <cellStyle name="Comma 55 2 2 2 3 3" xfId="6845"/>
    <cellStyle name="Comma 55 2 2 2 3 4" xfId="6846"/>
    <cellStyle name="Comma 55 2 2 2 4" xfId="6847"/>
    <cellStyle name="Comma 55 2 2 2 5" xfId="6848"/>
    <cellStyle name="Comma 55 2 2 2 6" xfId="6849"/>
    <cellStyle name="Comma 55 2 2 3" xfId="6850"/>
    <cellStyle name="Comma 55 2 2 3 2" xfId="6851"/>
    <cellStyle name="Comma 55 2 2 3 2 2" xfId="6852"/>
    <cellStyle name="Comma 55 2 2 3 2 2 2" xfId="6853"/>
    <cellStyle name="Comma 55 2 2 3 2 2 3" xfId="6854"/>
    <cellStyle name="Comma 55 2 2 3 2 2 4" xfId="6855"/>
    <cellStyle name="Comma 55 2 2 3 2 3" xfId="6856"/>
    <cellStyle name="Comma 55 2 2 3 2 4" xfId="6857"/>
    <cellStyle name="Comma 55 2 2 3 2 5" xfId="6858"/>
    <cellStyle name="Comma 55 2 2 3 3" xfId="6859"/>
    <cellStyle name="Comma 55 2 2 3 3 2" xfId="6860"/>
    <cellStyle name="Comma 55 2 2 3 3 3" xfId="6861"/>
    <cellStyle name="Comma 55 2 2 3 3 4" xfId="6862"/>
    <cellStyle name="Comma 55 2 2 3 4" xfId="6863"/>
    <cellStyle name="Comma 55 2 2 3 5" xfId="6864"/>
    <cellStyle name="Comma 55 2 2 3 6" xfId="6865"/>
    <cellStyle name="Comma 55 2 2 4" xfId="6866"/>
    <cellStyle name="Comma 55 2 2 4 2" xfId="6867"/>
    <cellStyle name="Comma 55 2 2 4 2 2" xfId="6868"/>
    <cellStyle name="Comma 55 2 2 4 2 3" xfId="6869"/>
    <cellStyle name="Comma 55 2 2 4 2 4" xfId="6870"/>
    <cellStyle name="Comma 55 2 2 4 3" xfId="6871"/>
    <cellStyle name="Comma 55 2 2 4 4" xfId="6872"/>
    <cellStyle name="Comma 55 2 2 4 5" xfId="6873"/>
    <cellStyle name="Comma 55 2 2 5" xfId="6874"/>
    <cellStyle name="Comma 55 2 2 5 2" xfId="6875"/>
    <cellStyle name="Comma 55 2 2 5 3" xfId="6876"/>
    <cellStyle name="Comma 55 2 2 5 4" xfId="6877"/>
    <cellStyle name="Comma 55 2 2 6" xfId="6878"/>
    <cellStyle name="Comma 55 2 2 7" xfId="6879"/>
    <cellStyle name="Comma 55 2 2 8" xfId="6880"/>
    <cellStyle name="Comma 55 2 3" xfId="6881"/>
    <cellStyle name="Comma 55 2 3 2" xfId="6882"/>
    <cellStyle name="Comma 55 2 3 2 2" xfId="6883"/>
    <cellStyle name="Comma 55 2 3 2 2 2" xfId="6884"/>
    <cellStyle name="Comma 55 2 3 2 2 2 2" xfId="6885"/>
    <cellStyle name="Comma 55 2 3 2 2 2 3" xfId="6886"/>
    <cellStyle name="Comma 55 2 3 2 2 2 4" xfId="6887"/>
    <cellStyle name="Comma 55 2 3 2 2 3" xfId="6888"/>
    <cellStyle name="Comma 55 2 3 2 2 4" xfId="6889"/>
    <cellStyle name="Comma 55 2 3 2 2 5" xfId="6890"/>
    <cellStyle name="Comma 55 2 3 2 3" xfId="6891"/>
    <cellStyle name="Comma 55 2 3 2 3 2" xfId="6892"/>
    <cellStyle name="Comma 55 2 3 2 3 3" xfId="6893"/>
    <cellStyle name="Comma 55 2 3 2 3 4" xfId="6894"/>
    <cellStyle name="Comma 55 2 3 2 4" xfId="6895"/>
    <cellStyle name="Comma 55 2 3 2 5" xfId="6896"/>
    <cellStyle name="Comma 55 2 3 2 6" xfId="6897"/>
    <cellStyle name="Comma 55 2 3 3" xfId="6898"/>
    <cellStyle name="Comma 55 2 3 3 2" xfId="6899"/>
    <cellStyle name="Comma 55 2 3 3 2 2" xfId="6900"/>
    <cellStyle name="Comma 55 2 3 3 2 2 2" xfId="6901"/>
    <cellStyle name="Comma 55 2 3 3 2 2 3" xfId="6902"/>
    <cellStyle name="Comma 55 2 3 3 2 2 4" xfId="6903"/>
    <cellStyle name="Comma 55 2 3 3 2 3" xfId="6904"/>
    <cellStyle name="Comma 55 2 3 3 2 4" xfId="6905"/>
    <cellStyle name="Comma 55 2 3 3 2 5" xfId="6906"/>
    <cellStyle name="Comma 55 2 3 3 3" xfId="6907"/>
    <cellStyle name="Comma 55 2 3 3 3 2" xfId="6908"/>
    <cellStyle name="Comma 55 2 3 3 3 3" xfId="6909"/>
    <cellStyle name="Comma 55 2 3 3 3 4" xfId="6910"/>
    <cellStyle name="Comma 55 2 3 3 4" xfId="6911"/>
    <cellStyle name="Comma 55 2 3 3 5" xfId="6912"/>
    <cellStyle name="Comma 55 2 3 3 6" xfId="6913"/>
    <cellStyle name="Comma 55 2 3 4" xfId="6914"/>
    <cellStyle name="Comma 55 2 3 4 2" xfId="6915"/>
    <cellStyle name="Comma 55 2 3 4 2 2" xfId="6916"/>
    <cellStyle name="Comma 55 2 3 4 2 3" xfId="6917"/>
    <cellStyle name="Comma 55 2 3 4 2 4" xfId="6918"/>
    <cellStyle name="Comma 55 2 3 4 3" xfId="6919"/>
    <cellStyle name="Comma 55 2 3 4 4" xfId="6920"/>
    <cellStyle name="Comma 55 2 3 4 5" xfId="6921"/>
    <cellStyle name="Comma 55 2 3 5" xfId="6922"/>
    <cellStyle name="Comma 55 2 3 5 2" xfId="6923"/>
    <cellStyle name="Comma 55 2 3 5 3" xfId="6924"/>
    <cellStyle name="Comma 55 2 3 5 4" xfId="6925"/>
    <cellStyle name="Comma 55 2 3 6" xfId="6926"/>
    <cellStyle name="Comma 55 2 3 7" xfId="6927"/>
    <cellStyle name="Comma 55 2 3 8" xfId="6928"/>
    <cellStyle name="Comma 55 2 4" xfId="6929"/>
    <cellStyle name="Comma 55 2 4 2" xfId="6930"/>
    <cellStyle name="Comma 55 2 4 2 2" xfId="6931"/>
    <cellStyle name="Comma 55 2 4 2 2 2" xfId="6932"/>
    <cellStyle name="Comma 55 2 4 2 2 3" xfId="6933"/>
    <cellStyle name="Comma 55 2 4 2 2 4" xfId="6934"/>
    <cellStyle name="Comma 55 2 4 2 3" xfId="6935"/>
    <cellStyle name="Comma 55 2 4 2 4" xfId="6936"/>
    <cellStyle name="Comma 55 2 4 2 5" xfId="6937"/>
    <cellStyle name="Comma 55 2 4 3" xfId="6938"/>
    <cellStyle name="Comma 55 2 4 3 2" xfId="6939"/>
    <cellStyle name="Comma 55 2 4 3 3" xfId="6940"/>
    <cellStyle name="Comma 55 2 4 3 4" xfId="6941"/>
    <cellStyle name="Comma 55 2 4 4" xfId="6942"/>
    <cellStyle name="Comma 55 2 4 5" xfId="6943"/>
    <cellStyle name="Comma 55 2 4 6" xfId="6944"/>
    <cellStyle name="Comma 55 2 5" xfId="6945"/>
    <cellStyle name="Comma 55 2 5 2" xfId="6946"/>
    <cellStyle name="Comma 55 2 5 2 2" xfId="6947"/>
    <cellStyle name="Comma 55 2 5 2 2 2" xfId="6948"/>
    <cellStyle name="Comma 55 2 5 2 2 3" xfId="6949"/>
    <cellStyle name="Comma 55 2 5 2 2 4" xfId="6950"/>
    <cellStyle name="Comma 55 2 5 2 3" xfId="6951"/>
    <cellStyle name="Comma 55 2 5 2 4" xfId="6952"/>
    <cellStyle name="Comma 55 2 5 2 5" xfId="6953"/>
    <cellStyle name="Comma 55 2 5 3" xfId="6954"/>
    <cellStyle name="Comma 55 2 5 3 2" xfId="6955"/>
    <cellStyle name="Comma 55 2 5 3 3" xfId="6956"/>
    <cellStyle name="Comma 55 2 5 3 4" xfId="6957"/>
    <cellStyle name="Comma 55 2 5 4" xfId="6958"/>
    <cellStyle name="Comma 55 2 5 5" xfId="6959"/>
    <cellStyle name="Comma 55 2 5 6" xfId="6960"/>
    <cellStyle name="Comma 55 2 6" xfId="6961"/>
    <cellStyle name="Comma 55 2 6 2" xfId="6962"/>
    <cellStyle name="Comma 55 2 6 2 2" xfId="6963"/>
    <cellStyle name="Comma 55 2 6 2 3" xfId="6964"/>
    <cellStyle name="Comma 55 2 6 2 4" xfId="6965"/>
    <cellStyle name="Comma 55 2 6 3" xfId="6966"/>
    <cellStyle name="Comma 55 2 6 4" xfId="6967"/>
    <cellStyle name="Comma 55 2 6 5" xfId="6968"/>
    <cellStyle name="Comma 55 2 7" xfId="6969"/>
    <cellStyle name="Comma 55 2 7 2" xfId="6970"/>
    <cellStyle name="Comma 55 2 7 3" xfId="6971"/>
    <cellStyle name="Comma 55 2 7 4" xfId="6972"/>
    <cellStyle name="Comma 55 2 8" xfId="6973"/>
    <cellStyle name="Comma 55 2 9" xfId="6974"/>
    <cellStyle name="Comma 55 3" xfId="6975"/>
    <cellStyle name="Comma 55 3 10" xfId="6976"/>
    <cellStyle name="Comma 55 3 2" xfId="6977"/>
    <cellStyle name="Comma 55 3 2 2" xfId="6978"/>
    <cellStyle name="Comma 55 3 2 2 2" xfId="6979"/>
    <cellStyle name="Comma 55 3 2 2 2 2" xfId="6980"/>
    <cellStyle name="Comma 55 3 2 2 2 2 2" xfId="6981"/>
    <cellStyle name="Comma 55 3 2 2 2 2 3" xfId="6982"/>
    <cellStyle name="Comma 55 3 2 2 2 2 4" xfId="6983"/>
    <cellStyle name="Comma 55 3 2 2 2 3" xfId="6984"/>
    <cellStyle name="Comma 55 3 2 2 2 4" xfId="6985"/>
    <cellStyle name="Comma 55 3 2 2 2 5" xfId="6986"/>
    <cellStyle name="Comma 55 3 2 2 3" xfId="6987"/>
    <cellStyle name="Comma 55 3 2 2 3 2" xfId="6988"/>
    <cellStyle name="Comma 55 3 2 2 3 3" xfId="6989"/>
    <cellStyle name="Comma 55 3 2 2 3 4" xfId="6990"/>
    <cellStyle name="Comma 55 3 2 2 4" xfId="6991"/>
    <cellStyle name="Comma 55 3 2 2 5" xfId="6992"/>
    <cellStyle name="Comma 55 3 2 2 6" xfId="6993"/>
    <cellStyle name="Comma 55 3 2 3" xfId="6994"/>
    <cellStyle name="Comma 55 3 2 3 2" xfId="6995"/>
    <cellStyle name="Comma 55 3 2 3 2 2" xfId="6996"/>
    <cellStyle name="Comma 55 3 2 3 2 2 2" xfId="6997"/>
    <cellStyle name="Comma 55 3 2 3 2 2 3" xfId="6998"/>
    <cellStyle name="Comma 55 3 2 3 2 2 4" xfId="6999"/>
    <cellStyle name="Comma 55 3 2 3 2 3" xfId="7000"/>
    <cellStyle name="Comma 55 3 2 3 2 4" xfId="7001"/>
    <cellStyle name="Comma 55 3 2 3 2 5" xfId="7002"/>
    <cellStyle name="Comma 55 3 2 3 3" xfId="7003"/>
    <cellStyle name="Comma 55 3 2 3 3 2" xfId="7004"/>
    <cellStyle name="Comma 55 3 2 3 3 3" xfId="7005"/>
    <cellStyle name="Comma 55 3 2 3 3 4" xfId="7006"/>
    <cellStyle name="Comma 55 3 2 3 4" xfId="7007"/>
    <cellStyle name="Comma 55 3 2 3 5" xfId="7008"/>
    <cellStyle name="Comma 55 3 2 3 6" xfId="7009"/>
    <cellStyle name="Comma 55 3 2 4" xfId="7010"/>
    <cellStyle name="Comma 55 3 2 4 2" xfId="7011"/>
    <cellStyle name="Comma 55 3 2 4 2 2" xfId="7012"/>
    <cellStyle name="Comma 55 3 2 4 2 3" xfId="7013"/>
    <cellStyle name="Comma 55 3 2 4 2 4" xfId="7014"/>
    <cellStyle name="Comma 55 3 2 4 3" xfId="7015"/>
    <cellStyle name="Comma 55 3 2 4 4" xfId="7016"/>
    <cellStyle name="Comma 55 3 2 4 5" xfId="7017"/>
    <cellStyle name="Comma 55 3 2 5" xfId="7018"/>
    <cellStyle name="Comma 55 3 2 5 2" xfId="7019"/>
    <cellStyle name="Comma 55 3 2 5 3" xfId="7020"/>
    <cellStyle name="Comma 55 3 2 5 4" xfId="7021"/>
    <cellStyle name="Comma 55 3 2 6" xfId="7022"/>
    <cellStyle name="Comma 55 3 2 7" xfId="7023"/>
    <cellStyle name="Comma 55 3 2 8" xfId="7024"/>
    <cellStyle name="Comma 55 3 3" xfId="7025"/>
    <cellStyle name="Comma 55 3 3 2" xfId="7026"/>
    <cellStyle name="Comma 55 3 3 2 2" xfId="7027"/>
    <cellStyle name="Comma 55 3 3 2 2 2" xfId="7028"/>
    <cellStyle name="Comma 55 3 3 2 2 2 2" xfId="7029"/>
    <cellStyle name="Comma 55 3 3 2 2 2 3" xfId="7030"/>
    <cellStyle name="Comma 55 3 3 2 2 2 4" xfId="7031"/>
    <cellStyle name="Comma 55 3 3 2 2 3" xfId="7032"/>
    <cellStyle name="Comma 55 3 3 2 2 4" xfId="7033"/>
    <cellStyle name="Comma 55 3 3 2 2 5" xfId="7034"/>
    <cellStyle name="Comma 55 3 3 2 3" xfId="7035"/>
    <cellStyle name="Comma 55 3 3 2 3 2" xfId="7036"/>
    <cellStyle name="Comma 55 3 3 2 3 3" xfId="7037"/>
    <cellStyle name="Comma 55 3 3 2 3 4" xfId="7038"/>
    <cellStyle name="Comma 55 3 3 2 4" xfId="7039"/>
    <cellStyle name="Comma 55 3 3 2 5" xfId="7040"/>
    <cellStyle name="Comma 55 3 3 2 6" xfId="7041"/>
    <cellStyle name="Comma 55 3 3 3" xfId="7042"/>
    <cellStyle name="Comma 55 3 3 3 2" xfId="7043"/>
    <cellStyle name="Comma 55 3 3 3 2 2" xfId="7044"/>
    <cellStyle name="Comma 55 3 3 3 2 2 2" xfId="7045"/>
    <cellStyle name="Comma 55 3 3 3 2 2 3" xfId="7046"/>
    <cellStyle name="Comma 55 3 3 3 2 2 4" xfId="7047"/>
    <cellStyle name="Comma 55 3 3 3 2 3" xfId="7048"/>
    <cellStyle name="Comma 55 3 3 3 2 4" xfId="7049"/>
    <cellStyle name="Comma 55 3 3 3 2 5" xfId="7050"/>
    <cellStyle name="Comma 55 3 3 3 3" xfId="7051"/>
    <cellStyle name="Comma 55 3 3 3 3 2" xfId="7052"/>
    <cellStyle name="Comma 55 3 3 3 3 3" xfId="7053"/>
    <cellStyle name="Comma 55 3 3 3 3 4" xfId="7054"/>
    <cellStyle name="Comma 55 3 3 3 4" xfId="7055"/>
    <cellStyle name="Comma 55 3 3 3 5" xfId="7056"/>
    <cellStyle name="Comma 55 3 3 3 6" xfId="7057"/>
    <cellStyle name="Comma 55 3 3 4" xfId="7058"/>
    <cellStyle name="Comma 55 3 3 4 2" xfId="7059"/>
    <cellStyle name="Comma 55 3 3 4 2 2" xfId="7060"/>
    <cellStyle name="Comma 55 3 3 4 2 3" xfId="7061"/>
    <cellStyle name="Comma 55 3 3 4 2 4" xfId="7062"/>
    <cellStyle name="Comma 55 3 3 4 3" xfId="7063"/>
    <cellStyle name="Comma 55 3 3 4 4" xfId="7064"/>
    <cellStyle name="Comma 55 3 3 4 5" xfId="7065"/>
    <cellStyle name="Comma 55 3 3 5" xfId="7066"/>
    <cellStyle name="Comma 55 3 3 5 2" xfId="7067"/>
    <cellStyle name="Comma 55 3 3 5 3" xfId="7068"/>
    <cellStyle name="Comma 55 3 3 5 4" xfId="7069"/>
    <cellStyle name="Comma 55 3 3 6" xfId="7070"/>
    <cellStyle name="Comma 55 3 3 7" xfId="7071"/>
    <cellStyle name="Comma 55 3 3 8" xfId="7072"/>
    <cellStyle name="Comma 55 3 4" xfId="7073"/>
    <cellStyle name="Comma 55 3 4 2" xfId="7074"/>
    <cellStyle name="Comma 55 3 4 2 2" xfId="7075"/>
    <cellStyle name="Comma 55 3 4 2 2 2" xfId="7076"/>
    <cellStyle name="Comma 55 3 4 2 2 3" xfId="7077"/>
    <cellStyle name="Comma 55 3 4 2 2 4" xfId="7078"/>
    <cellStyle name="Comma 55 3 4 2 3" xfId="7079"/>
    <cellStyle name="Comma 55 3 4 2 4" xfId="7080"/>
    <cellStyle name="Comma 55 3 4 2 5" xfId="7081"/>
    <cellStyle name="Comma 55 3 4 3" xfId="7082"/>
    <cellStyle name="Comma 55 3 4 3 2" xfId="7083"/>
    <cellStyle name="Comma 55 3 4 3 3" xfId="7084"/>
    <cellStyle name="Comma 55 3 4 3 4" xfId="7085"/>
    <cellStyle name="Comma 55 3 4 4" xfId="7086"/>
    <cellStyle name="Comma 55 3 4 5" xfId="7087"/>
    <cellStyle name="Comma 55 3 4 6" xfId="7088"/>
    <cellStyle name="Comma 55 3 5" xfId="7089"/>
    <cellStyle name="Comma 55 3 5 2" xfId="7090"/>
    <cellStyle name="Comma 55 3 5 2 2" xfId="7091"/>
    <cellStyle name="Comma 55 3 5 2 2 2" xfId="7092"/>
    <cellStyle name="Comma 55 3 5 2 2 3" xfId="7093"/>
    <cellStyle name="Comma 55 3 5 2 2 4" xfId="7094"/>
    <cellStyle name="Comma 55 3 5 2 3" xfId="7095"/>
    <cellStyle name="Comma 55 3 5 2 4" xfId="7096"/>
    <cellStyle name="Comma 55 3 5 2 5" xfId="7097"/>
    <cellStyle name="Comma 55 3 5 3" xfId="7098"/>
    <cellStyle name="Comma 55 3 5 3 2" xfId="7099"/>
    <cellStyle name="Comma 55 3 5 3 3" xfId="7100"/>
    <cellStyle name="Comma 55 3 5 3 4" xfId="7101"/>
    <cellStyle name="Comma 55 3 5 4" xfId="7102"/>
    <cellStyle name="Comma 55 3 5 5" xfId="7103"/>
    <cellStyle name="Comma 55 3 5 6" xfId="7104"/>
    <cellStyle name="Comma 55 3 6" xfId="7105"/>
    <cellStyle name="Comma 55 3 6 2" xfId="7106"/>
    <cellStyle name="Comma 55 3 6 2 2" xfId="7107"/>
    <cellStyle name="Comma 55 3 6 2 3" xfId="7108"/>
    <cellStyle name="Comma 55 3 6 2 4" xfId="7109"/>
    <cellStyle name="Comma 55 3 6 3" xfId="7110"/>
    <cellStyle name="Comma 55 3 6 4" xfId="7111"/>
    <cellStyle name="Comma 55 3 6 5" xfId="7112"/>
    <cellStyle name="Comma 55 3 7" xfId="7113"/>
    <cellStyle name="Comma 55 3 7 2" xfId="7114"/>
    <cellStyle name="Comma 55 3 7 3" xfId="7115"/>
    <cellStyle name="Comma 55 3 7 4" xfId="7116"/>
    <cellStyle name="Comma 55 3 8" xfId="7117"/>
    <cellStyle name="Comma 55 3 9" xfId="7118"/>
    <cellStyle name="Comma 55 4" xfId="7119"/>
    <cellStyle name="Comma 55 4 2" xfId="7120"/>
    <cellStyle name="Comma 55 4 2 2" xfId="7121"/>
    <cellStyle name="Comma 55 4 2 2 2" xfId="7122"/>
    <cellStyle name="Comma 55 4 2 2 2 2" xfId="7123"/>
    <cellStyle name="Comma 55 4 2 2 2 3" xfId="7124"/>
    <cellStyle name="Comma 55 4 2 2 2 4" xfId="7125"/>
    <cellStyle name="Comma 55 4 2 2 3" xfId="7126"/>
    <cellStyle name="Comma 55 4 2 2 4" xfId="7127"/>
    <cellStyle name="Comma 55 4 2 2 5" xfId="7128"/>
    <cellStyle name="Comma 55 4 2 3" xfId="7129"/>
    <cellStyle name="Comma 55 4 2 3 2" xfId="7130"/>
    <cellStyle name="Comma 55 4 2 3 3" xfId="7131"/>
    <cellStyle name="Comma 55 4 2 3 4" xfId="7132"/>
    <cellStyle name="Comma 55 4 2 4" xfId="7133"/>
    <cellStyle name="Comma 55 4 2 5" xfId="7134"/>
    <cellStyle name="Comma 55 4 2 6" xfId="7135"/>
    <cellStyle name="Comma 55 4 3" xfId="7136"/>
    <cellStyle name="Comma 55 4 3 2" xfId="7137"/>
    <cellStyle name="Comma 55 4 3 2 2" xfId="7138"/>
    <cellStyle name="Comma 55 4 3 2 2 2" xfId="7139"/>
    <cellStyle name="Comma 55 4 3 2 2 3" xfId="7140"/>
    <cellStyle name="Comma 55 4 3 2 2 4" xfId="7141"/>
    <cellStyle name="Comma 55 4 3 2 3" xfId="7142"/>
    <cellStyle name="Comma 55 4 3 2 4" xfId="7143"/>
    <cellStyle name="Comma 55 4 3 2 5" xfId="7144"/>
    <cellStyle name="Comma 55 4 3 3" xfId="7145"/>
    <cellStyle name="Comma 55 4 3 3 2" xfId="7146"/>
    <cellStyle name="Comma 55 4 3 3 3" xfId="7147"/>
    <cellStyle name="Comma 55 4 3 3 4" xfId="7148"/>
    <cellStyle name="Comma 55 4 3 4" xfId="7149"/>
    <cellStyle name="Comma 55 4 3 5" xfId="7150"/>
    <cellStyle name="Comma 55 4 3 6" xfId="7151"/>
    <cellStyle name="Comma 55 4 4" xfId="7152"/>
    <cellStyle name="Comma 55 4 4 2" xfId="7153"/>
    <cellStyle name="Comma 55 4 4 2 2" xfId="7154"/>
    <cellStyle name="Comma 55 4 4 2 3" xfId="7155"/>
    <cellStyle name="Comma 55 4 4 2 4" xfId="7156"/>
    <cellStyle name="Comma 55 4 4 3" xfId="7157"/>
    <cellStyle name="Comma 55 4 4 4" xfId="7158"/>
    <cellStyle name="Comma 55 4 4 5" xfId="7159"/>
    <cellStyle name="Comma 55 4 5" xfId="7160"/>
    <cellStyle name="Comma 55 4 5 2" xfId="7161"/>
    <cellStyle name="Comma 55 4 5 3" xfId="7162"/>
    <cellStyle name="Comma 55 4 5 4" xfId="7163"/>
    <cellStyle name="Comma 55 4 6" xfId="7164"/>
    <cellStyle name="Comma 55 4 7" xfId="7165"/>
    <cellStyle name="Comma 55 4 8" xfId="7166"/>
    <cellStyle name="Comma 55 5" xfId="7167"/>
    <cellStyle name="Comma 55 5 2" xfId="7168"/>
    <cellStyle name="Comma 55 5 2 2" xfId="7169"/>
    <cellStyle name="Comma 55 5 2 2 2" xfId="7170"/>
    <cellStyle name="Comma 55 5 2 2 2 2" xfId="7171"/>
    <cellStyle name="Comma 55 5 2 2 2 3" xfId="7172"/>
    <cellStyle name="Comma 55 5 2 2 2 4" xfId="7173"/>
    <cellStyle name="Comma 55 5 2 2 3" xfId="7174"/>
    <cellStyle name="Comma 55 5 2 2 4" xfId="7175"/>
    <cellStyle name="Comma 55 5 2 2 5" xfId="7176"/>
    <cellStyle name="Comma 55 5 2 3" xfId="7177"/>
    <cellStyle name="Comma 55 5 2 3 2" xfId="7178"/>
    <cellStyle name="Comma 55 5 2 3 3" xfId="7179"/>
    <cellStyle name="Comma 55 5 2 3 4" xfId="7180"/>
    <cellStyle name="Comma 55 5 2 4" xfId="7181"/>
    <cellStyle name="Comma 55 5 2 5" xfId="7182"/>
    <cellStyle name="Comma 55 5 2 6" xfId="7183"/>
    <cellStyle name="Comma 55 5 3" xfId="7184"/>
    <cellStyle name="Comma 55 5 3 2" xfId="7185"/>
    <cellStyle name="Comma 55 5 3 2 2" xfId="7186"/>
    <cellStyle name="Comma 55 5 3 2 2 2" xfId="7187"/>
    <cellStyle name="Comma 55 5 3 2 2 3" xfId="7188"/>
    <cellStyle name="Comma 55 5 3 2 2 4" xfId="7189"/>
    <cellStyle name="Comma 55 5 3 2 3" xfId="7190"/>
    <cellStyle name="Comma 55 5 3 2 4" xfId="7191"/>
    <cellStyle name="Comma 55 5 3 2 5" xfId="7192"/>
    <cellStyle name="Comma 55 5 3 3" xfId="7193"/>
    <cellStyle name="Comma 55 5 3 3 2" xfId="7194"/>
    <cellStyle name="Comma 55 5 3 3 3" xfId="7195"/>
    <cellStyle name="Comma 55 5 3 3 4" xfId="7196"/>
    <cellStyle name="Comma 55 5 3 4" xfId="7197"/>
    <cellStyle name="Comma 55 5 3 5" xfId="7198"/>
    <cellStyle name="Comma 55 5 3 6" xfId="7199"/>
    <cellStyle name="Comma 55 5 4" xfId="7200"/>
    <cellStyle name="Comma 55 5 4 2" xfId="7201"/>
    <cellStyle name="Comma 55 5 4 2 2" xfId="7202"/>
    <cellStyle name="Comma 55 5 4 2 3" xfId="7203"/>
    <cellStyle name="Comma 55 5 4 2 4" xfId="7204"/>
    <cellStyle name="Comma 55 5 4 3" xfId="7205"/>
    <cellStyle name="Comma 55 5 4 4" xfId="7206"/>
    <cellStyle name="Comma 55 5 4 5" xfId="7207"/>
    <cellStyle name="Comma 55 5 5" xfId="7208"/>
    <cellStyle name="Comma 55 5 5 2" xfId="7209"/>
    <cellStyle name="Comma 55 5 5 3" xfId="7210"/>
    <cellStyle name="Comma 55 5 5 4" xfId="7211"/>
    <cellStyle name="Comma 55 5 6" xfId="7212"/>
    <cellStyle name="Comma 55 5 7" xfId="7213"/>
    <cellStyle name="Comma 55 5 8" xfId="7214"/>
    <cellStyle name="Comma 55 6" xfId="7215"/>
    <cellStyle name="Comma 55 6 2" xfId="7216"/>
    <cellStyle name="Comma 55 6 2 2" xfId="7217"/>
    <cellStyle name="Comma 55 6 2 2 2" xfId="7218"/>
    <cellStyle name="Comma 55 6 2 2 3" xfId="7219"/>
    <cellStyle name="Comma 55 6 2 2 4" xfId="7220"/>
    <cellStyle name="Comma 55 6 2 3" xfId="7221"/>
    <cellStyle name="Comma 55 6 2 4" xfId="7222"/>
    <cellStyle name="Comma 55 6 2 5" xfId="7223"/>
    <cellStyle name="Comma 55 6 3" xfId="7224"/>
    <cellStyle name="Comma 55 6 3 2" xfId="7225"/>
    <cellStyle name="Comma 55 6 3 3" xfId="7226"/>
    <cellStyle name="Comma 55 6 3 4" xfId="7227"/>
    <cellStyle name="Comma 55 6 4" xfId="7228"/>
    <cellStyle name="Comma 55 6 5" xfId="7229"/>
    <cellStyle name="Comma 55 6 6" xfId="7230"/>
    <cellStyle name="Comma 55 7" xfId="7231"/>
    <cellStyle name="Comma 55 7 2" xfId="7232"/>
    <cellStyle name="Comma 55 7 2 2" xfId="7233"/>
    <cellStyle name="Comma 55 7 2 2 2" xfId="7234"/>
    <cellStyle name="Comma 55 7 2 2 3" xfId="7235"/>
    <cellStyle name="Comma 55 7 2 2 4" xfId="7236"/>
    <cellStyle name="Comma 55 7 2 3" xfId="7237"/>
    <cellStyle name="Comma 55 7 2 4" xfId="7238"/>
    <cellStyle name="Comma 55 7 2 5" xfId="7239"/>
    <cellStyle name="Comma 55 7 3" xfId="7240"/>
    <cellStyle name="Comma 55 7 3 2" xfId="7241"/>
    <cellStyle name="Comma 55 7 3 3" xfId="7242"/>
    <cellStyle name="Comma 55 7 3 4" xfId="7243"/>
    <cellStyle name="Comma 55 7 4" xfId="7244"/>
    <cellStyle name="Comma 55 7 5" xfId="7245"/>
    <cellStyle name="Comma 55 7 6" xfId="7246"/>
    <cellStyle name="Comma 55 8" xfId="7247"/>
    <cellStyle name="Comma 55 8 2" xfId="7248"/>
    <cellStyle name="Comma 55 8 2 2" xfId="7249"/>
    <cellStyle name="Comma 55 8 2 3" xfId="7250"/>
    <cellStyle name="Comma 55 8 2 4" xfId="7251"/>
    <cellStyle name="Comma 55 8 3" xfId="7252"/>
    <cellStyle name="Comma 55 8 4" xfId="7253"/>
    <cellStyle name="Comma 55 8 5" xfId="7254"/>
    <cellStyle name="Comma 55 9" xfId="7255"/>
    <cellStyle name="Comma 55 9 2" xfId="7256"/>
    <cellStyle name="Comma 55 9 3" xfId="7257"/>
    <cellStyle name="Comma 55 9 4" xfId="7258"/>
    <cellStyle name="Comma 56" xfId="7259"/>
    <cellStyle name="Comma 56 10" xfId="7260"/>
    <cellStyle name="Comma 56 11" xfId="7261"/>
    <cellStyle name="Comma 56 12" xfId="7262"/>
    <cellStyle name="Comma 56 2" xfId="7263"/>
    <cellStyle name="Comma 56 2 10" xfId="7264"/>
    <cellStyle name="Comma 56 2 2" xfId="7265"/>
    <cellStyle name="Comma 56 2 2 2" xfId="7266"/>
    <cellStyle name="Comma 56 2 2 2 2" xfId="7267"/>
    <cellStyle name="Comma 56 2 2 2 2 2" xfId="7268"/>
    <cellStyle name="Comma 56 2 2 2 2 2 2" xfId="7269"/>
    <cellStyle name="Comma 56 2 2 2 2 2 3" xfId="7270"/>
    <cellStyle name="Comma 56 2 2 2 2 2 4" xfId="7271"/>
    <cellStyle name="Comma 56 2 2 2 2 3" xfId="7272"/>
    <cellStyle name="Comma 56 2 2 2 2 4" xfId="7273"/>
    <cellStyle name="Comma 56 2 2 2 2 5" xfId="7274"/>
    <cellStyle name="Comma 56 2 2 2 3" xfId="7275"/>
    <cellStyle name="Comma 56 2 2 2 3 2" xfId="7276"/>
    <cellStyle name="Comma 56 2 2 2 3 3" xfId="7277"/>
    <cellStyle name="Comma 56 2 2 2 3 4" xfId="7278"/>
    <cellStyle name="Comma 56 2 2 2 4" xfId="7279"/>
    <cellStyle name="Comma 56 2 2 2 5" xfId="7280"/>
    <cellStyle name="Comma 56 2 2 2 6" xfId="7281"/>
    <cellStyle name="Comma 56 2 2 3" xfId="7282"/>
    <cellStyle name="Comma 56 2 2 3 2" xfId="7283"/>
    <cellStyle name="Comma 56 2 2 3 2 2" xfId="7284"/>
    <cellStyle name="Comma 56 2 2 3 2 2 2" xfId="7285"/>
    <cellStyle name="Comma 56 2 2 3 2 2 3" xfId="7286"/>
    <cellStyle name="Comma 56 2 2 3 2 2 4" xfId="7287"/>
    <cellStyle name="Comma 56 2 2 3 2 3" xfId="7288"/>
    <cellStyle name="Comma 56 2 2 3 2 4" xfId="7289"/>
    <cellStyle name="Comma 56 2 2 3 2 5" xfId="7290"/>
    <cellStyle name="Comma 56 2 2 3 3" xfId="7291"/>
    <cellStyle name="Comma 56 2 2 3 3 2" xfId="7292"/>
    <cellStyle name="Comma 56 2 2 3 3 3" xfId="7293"/>
    <cellStyle name="Comma 56 2 2 3 3 4" xfId="7294"/>
    <cellStyle name="Comma 56 2 2 3 4" xfId="7295"/>
    <cellStyle name="Comma 56 2 2 3 5" xfId="7296"/>
    <cellStyle name="Comma 56 2 2 3 6" xfId="7297"/>
    <cellStyle name="Comma 56 2 2 4" xfId="7298"/>
    <cellStyle name="Comma 56 2 2 4 2" xfId="7299"/>
    <cellStyle name="Comma 56 2 2 4 2 2" xfId="7300"/>
    <cellStyle name="Comma 56 2 2 4 2 3" xfId="7301"/>
    <cellStyle name="Comma 56 2 2 4 2 4" xfId="7302"/>
    <cellStyle name="Comma 56 2 2 4 3" xfId="7303"/>
    <cellStyle name="Comma 56 2 2 4 4" xfId="7304"/>
    <cellStyle name="Comma 56 2 2 4 5" xfId="7305"/>
    <cellStyle name="Comma 56 2 2 5" xfId="7306"/>
    <cellStyle name="Comma 56 2 2 5 2" xfId="7307"/>
    <cellStyle name="Comma 56 2 2 5 3" xfId="7308"/>
    <cellStyle name="Comma 56 2 2 5 4" xfId="7309"/>
    <cellStyle name="Comma 56 2 2 6" xfId="7310"/>
    <cellStyle name="Comma 56 2 2 7" xfId="7311"/>
    <cellStyle name="Comma 56 2 2 8" xfId="7312"/>
    <cellStyle name="Comma 56 2 3" xfId="7313"/>
    <cellStyle name="Comma 56 2 3 2" xfId="7314"/>
    <cellStyle name="Comma 56 2 3 2 2" xfId="7315"/>
    <cellStyle name="Comma 56 2 3 2 2 2" xfId="7316"/>
    <cellStyle name="Comma 56 2 3 2 2 2 2" xfId="7317"/>
    <cellStyle name="Comma 56 2 3 2 2 2 3" xfId="7318"/>
    <cellStyle name="Comma 56 2 3 2 2 2 4" xfId="7319"/>
    <cellStyle name="Comma 56 2 3 2 2 3" xfId="7320"/>
    <cellStyle name="Comma 56 2 3 2 2 4" xfId="7321"/>
    <cellStyle name="Comma 56 2 3 2 2 5" xfId="7322"/>
    <cellStyle name="Comma 56 2 3 2 3" xfId="7323"/>
    <cellStyle name="Comma 56 2 3 2 3 2" xfId="7324"/>
    <cellStyle name="Comma 56 2 3 2 3 3" xfId="7325"/>
    <cellStyle name="Comma 56 2 3 2 3 4" xfId="7326"/>
    <cellStyle name="Comma 56 2 3 2 4" xfId="7327"/>
    <cellStyle name="Comma 56 2 3 2 5" xfId="7328"/>
    <cellStyle name="Comma 56 2 3 2 6" xfId="7329"/>
    <cellStyle name="Comma 56 2 3 3" xfId="7330"/>
    <cellStyle name="Comma 56 2 3 3 2" xfId="7331"/>
    <cellStyle name="Comma 56 2 3 3 2 2" xfId="7332"/>
    <cellStyle name="Comma 56 2 3 3 2 2 2" xfId="7333"/>
    <cellStyle name="Comma 56 2 3 3 2 2 3" xfId="7334"/>
    <cellStyle name="Comma 56 2 3 3 2 2 4" xfId="7335"/>
    <cellStyle name="Comma 56 2 3 3 2 3" xfId="7336"/>
    <cellStyle name="Comma 56 2 3 3 2 4" xfId="7337"/>
    <cellStyle name="Comma 56 2 3 3 2 5" xfId="7338"/>
    <cellStyle name="Comma 56 2 3 3 3" xfId="7339"/>
    <cellStyle name="Comma 56 2 3 3 3 2" xfId="7340"/>
    <cellStyle name="Comma 56 2 3 3 3 3" xfId="7341"/>
    <cellStyle name="Comma 56 2 3 3 3 4" xfId="7342"/>
    <cellStyle name="Comma 56 2 3 3 4" xfId="7343"/>
    <cellStyle name="Comma 56 2 3 3 5" xfId="7344"/>
    <cellStyle name="Comma 56 2 3 3 6" xfId="7345"/>
    <cellStyle name="Comma 56 2 3 4" xfId="7346"/>
    <cellStyle name="Comma 56 2 3 4 2" xfId="7347"/>
    <cellStyle name="Comma 56 2 3 4 2 2" xfId="7348"/>
    <cellStyle name="Comma 56 2 3 4 2 3" xfId="7349"/>
    <cellStyle name="Comma 56 2 3 4 2 4" xfId="7350"/>
    <cellStyle name="Comma 56 2 3 4 3" xfId="7351"/>
    <cellStyle name="Comma 56 2 3 4 4" xfId="7352"/>
    <cellStyle name="Comma 56 2 3 4 5" xfId="7353"/>
    <cellStyle name="Comma 56 2 3 5" xfId="7354"/>
    <cellStyle name="Comma 56 2 3 5 2" xfId="7355"/>
    <cellStyle name="Comma 56 2 3 5 3" xfId="7356"/>
    <cellStyle name="Comma 56 2 3 5 4" xfId="7357"/>
    <cellStyle name="Comma 56 2 3 6" xfId="7358"/>
    <cellStyle name="Comma 56 2 3 7" xfId="7359"/>
    <cellStyle name="Comma 56 2 3 8" xfId="7360"/>
    <cellStyle name="Comma 56 2 4" xfId="7361"/>
    <cellStyle name="Comma 56 2 4 2" xfId="7362"/>
    <cellStyle name="Comma 56 2 4 2 2" xfId="7363"/>
    <cellStyle name="Comma 56 2 4 2 2 2" xfId="7364"/>
    <cellStyle name="Comma 56 2 4 2 2 3" xfId="7365"/>
    <cellStyle name="Comma 56 2 4 2 2 4" xfId="7366"/>
    <cellStyle name="Comma 56 2 4 2 3" xfId="7367"/>
    <cellStyle name="Comma 56 2 4 2 4" xfId="7368"/>
    <cellStyle name="Comma 56 2 4 2 5" xfId="7369"/>
    <cellStyle name="Comma 56 2 4 3" xfId="7370"/>
    <cellStyle name="Comma 56 2 4 3 2" xfId="7371"/>
    <cellStyle name="Comma 56 2 4 3 3" xfId="7372"/>
    <cellStyle name="Comma 56 2 4 3 4" xfId="7373"/>
    <cellStyle name="Comma 56 2 4 4" xfId="7374"/>
    <cellStyle name="Comma 56 2 4 5" xfId="7375"/>
    <cellStyle name="Comma 56 2 4 6" xfId="7376"/>
    <cellStyle name="Comma 56 2 5" xfId="7377"/>
    <cellStyle name="Comma 56 2 5 2" xfId="7378"/>
    <cellStyle name="Comma 56 2 5 2 2" xfId="7379"/>
    <cellStyle name="Comma 56 2 5 2 2 2" xfId="7380"/>
    <cellStyle name="Comma 56 2 5 2 2 3" xfId="7381"/>
    <cellStyle name="Comma 56 2 5 2 2 4" xfId="7382"/>
    <cellStyle name="Comma 56 2 5 2 3" xfId="7383"/>
    <cellStyle name="Comma 56 2 5 2 4" xfId="7384"/>
    <cellStyle name="Comma 56 2 5 2 5" xfId="7385"/>
    <cellStyle name="Comma 56 2 5 3" xfId="7386"/>
    <cellStyle name="Comma 56 2 5 3 2" xfId="7387"/>
    <cellStyle name="Comma 56 2 5 3 3" xfId="7388"/>
    <cellStyle name="Comma 56 2 5 3 4" xfId="7389"/>
    <cellStyle name="Comma 56 2 5 4" xfId="7390"/>
    <cellStyle name="Comma 56 2 5 5" xfId="7391"/>
    <cellStyle name="Comma 56 2 5 6" xfId="7392"/>
    <cellStyle name="Comma 56 2 6" xfId="7393"/>
    <cellStyle name="Comma 56 2 6 2" xfId="7394"/>
    <cellStyle name="Comma 56 2 6 2 2" xfId="7395"/>
    <cellStyle name="Comma 56 2 6 2 3" xfId="7396"/>
    <cellStyle name="Comma 56 2 6 2 4" xfId="7397"/>
    <cellStyle name="Comma 56 2 6 3" xfId="7398"/>
    <cellStyle name="Comma 56 2 6 4" xfId="7399"/>
    <cellStyle name="Comma 56 2 6 5" xfId="7400"/>
    <cellStyle name="Comma 56 2 7" xfId="7401"/>
    <cellStyle name="Comma 56 2 7 2" xfId="7402"/>
    <cellStyle name="Comma 56 2 7 3" xfId="7403"/>
    <cellStyle name="Comma 56 2 7 4" xfId="7404"/>
    <cellStyle name="Comma 56 2 8" xfId="7405"/>
    <cellStyle name="Comma 56 2 9" xfId="7406"/>
    <cellStyle name="Comma 56 3" xfId="7407"/>
    <cellStyle name="Comma 56 3 10" xfId="7408"/>
    <cellStyle name="Comma 56 3 2" xfId="7409"/>
    <cellStyle name="Comma 56 3 2 2" xfId="7410"/>
    <cellStyle name="Comma 56 3 2 2 2" xfId="7411"/>
    <cellStyle name="Comma 56 3 2 2 2 2" xfId="7412"/>
    <cellStyle name="Comma 56 3 2 2 2 2 2" xfId="7413"/>
    <cellStyle name="Comma 56 3 2 2 2 2 3" xfId="7414"/>
    <cellStyle name="Comma 56 3 2 2 2 2 4" xfId="7415"/>
    <cellStyle name="Comma 56 3 2 2 2 3" xfId="7416"/>
    <cellStyle name="Comma 56 3 2 2 2 4" xfId="7417"/>
    <cellStyle name="Comma 56 3 2 2 2 5" xfId="7418"/>
    <cellStyle name="Comma 56 3 2 2 3" xfId="7419"/>
    <cellStyle name="Comma 56 3 2 2 3 2" xfId="7420"/>
    <cellStyle name="Comma 56 3 2 2 3 3" xfId="7421"/>
    <cellStyle name="Comma 56 3 2 2 3 4" xfId="7422"/>
    <cellStyle name="Comma 56 3 2 2 4" xfId="7423"/>
    <cellStyle name="Comma 56 3 2 2 5" xfId="7424"/>
    <cellStyle name="Comma 56 3 2 2 6" xfId="7425"/>
    <cellStyle name="Comma 56 3 2 3" xfId="7426"/>
    <cellStyle name="Comma 56 3 2 3 2" xfId="7427"/>
    <cellStyle name="Comma 56 3 2 3 2 2" xfId="7428"/>
    <cellStyle name="Comma 56 3 2 3 2 2 2" xfId="7429"/>
    <cellStyle name="Comma 56 3 2 3 2 2 3" xfId="7430"/>
    <cellStyle name="Comma 56 3 2 3 2 2 4" xfId="7431"/>
    <cellStyle name="Comma 56 3 2 3 2 3" xfId="7432"/>
    <cellStyle name="Comma 56 3 2 3 2 4" xfId="7433"/>
    <cellStyle name="Comma 56 3 2 3 2 5" xfId="7434"/>
    <cellStyle name="Comma 56 3 2 3 3" xfId="7435"/>
    <cellStyle name="Comma 56 3 2 3 3 2" xfId="7436"/>
    <cellStyle name="Comma 56 3 2 3 3 3" xfId="7437"/>
    <cellStyle name="Comma 56 3 2 3 3 4" xfId="7438"/>
    <cellStyle name="Comma 56 3 2 3 4" xfId="7439"/>
    <cellStyle name="Comma 56 3 2 3 5" xfId="7440"/>
    <cellStyle name="Comma 56 3 2 3 6" xfId="7441"/>
    <cellStyle name="Comma 56 3 2 4" xfId="7442"/>
    <cellStyle name="Comma 56 3 2 4 2" xfId="7443"/>
    <cellStyle name="Comma 56 3 2 4 2 2" xfId="7444"/>
    <cellStyle name="Comma 56 3 2 4 2 3" xfId="7445"/>
    <cellStyle name="Comma 56 3 2 4 2 4" xfId="7446"/>
    <cellStyle name="Comma 56 3 2 4 3" xfId="7447"/>
    <cellStyle name="Comma 56 3 2 4 4" xfId="7448"/>
    <cellStyle name="Comma 56 3 2 4 5" xfId="7449"/>
    <cellStyle name="Comma 56 3 2 5" xfId="7450"/>
    <cellStyle name="Comma 56 3 2 5 2" xfId="7451"/>
    <cellStyle name="Comma 56 3 2 5 3" xfId="7452"/>
    <cellStyle name="Comma 56 3 2 5 4" xfId="7453"/>
    <cellStyle name="Comma 56 3 2 6" xfId="7454"/>
    <cellStyle name="Comma 56 3 2 7" xfId="7455"/>
    <cellStyle name="Comma 56 3 2 8" xfId="7456"/>
    <cellStyle name="Comma 56 3 3" xfId="7457"/>
    <cellStyle name="Comma 56 3 3 2" xfId="7458"/>
    <cellStyle name="Comma 56 3 3 2 2" xfId="7459"/>
    <cellStyle name="Comma 56 3 3 2 2 2" xfId="7460"/>
    <cellStyle name="Comma 56 3 3 2 2 2 2" xfId="7461"/>
    <cellStyle name="Comma 56 3 3 2 2 2 3" xfId="7462"/>
    <cellStyle name="Comma 56 3 3 2 2 2 4" xfId="7463"/>
    <cellStyle name="Comma 56 3 3 2 2 3" xfId="7464"/>
    <cellStyle name="Comma 56 3 3 2 2 4" xfId="7465"/>
    <cellStyle name="Comma 56 3 3 2 2 5" xfId="7466"/>
    <cellStyle name="Comma 56 3 3 2 3" xfId="7467"/>
    <cellStyle name="Comma 56 3 3 2 3 2" xfId="7468"/>
    <cellStyle name="Comma 56 3 3 2 3 3" xfId="7469"/>
    <cellStyle name="Comma 56 3 3 2 3 4" xfId="7470"/>
    <cellStyle name="Comma 56 3 3 2 4" xfId="7471"/>
    <cellStyle name="Comma 56 3 3 2 5" xfId="7472"/>
    <cellStyle name="Comma 56 3 3 2 6" xfId="7473"/>
    <cellStyle name="Comma 56 3 3 3" xfId="7474"/>
    <cellStyle name="Comma 56 3 3 3 2" xfId="7475"/>
    <cellStyle name="Comma 56 3 3 3 2 2" xfId="7476"/>
    <cellStyle name="Comma 56 3 3 3 2 2 2" xfId="7477"/>
    <cellStyle name="Comma 56 3 3 3 2 2 3" xfId="7478"/>
    <cellStyle name="Comma 56 3 3 3 2 2 4" xfId="7479"/>
    <cellStyle name="Comma 56 3 3 3 2 3" xfId="7480"/>
    <cellStyle name="Comma 56 3 3 3 2 4" xfId="7481"/>
    <cellStyle name="Comma 56 3 3 3 2 5" xfId="7482"/>
    <cellStyle name="Comma 56 3 3 3 3" xfId="7483"/>
    <cellStyle name="Comma 56 3 3 3 3 2" xfId="7484"/>
    <cellStyle name="Comma 56 3 3 3 3 3" xfId="7485"/>
    <cellStyle name="Comma 56 3 3 3 3 4" xfId="7486"/>
    <cellStyle name="Comma 56 3 3 3 4" xfId="7487"/>
    <cellStyle name="Comma 56 3 3 3 5" xfId="7488"/>
    <cellStyle name="Comma 56 3 3 3 6" xfId="7489"/>
    <cellStyle name="Comma 56 3 3 4" xfId="7490"/>
    <cellStyle name="Comma 56 3 3 4 2" xfId="7491"/>
    <cellStyle name="Comma 56 3 3 4 2 2" xfId="7492"/>
    <cellStyle name="Comma 56 3 3 4 2 3" xfId="7493"/>
    <cellStyle name="Comma 56 3 3 4 2 4" xfId="7494"/>
    <cellStyle name="Comma 56 3 3 4 3" xfId="7495"/>
    <cellStyle name="Comma 56 3 3 4 4" xfId="7496"/>
    <cellStyle name="Comma 56 3 3 4 5" xfId="7497"/>
    <cellStyle name="Comma 56 3 3 5" xfId="7498"/>
    <cellStyle name="Comma 56 3 3 5 2" xfId="7499"/>
    <cellStyle name="Comma 56 3 3 5 3" xfId="7500"/>
    <cellStyle name="Comma 56 3 3 5 4" xfId="7501"/>
    <cellStyle name="Comma 56 3 3 6" xfId="7502"/>
    <cellStyle name="Comma 56 3 3 7" xfId="7503"/>
    <cellStyle name="Comma 56 3 3 8" xfId="7504"/>
    <cellStyle name="Comma 56 3 4" xfId="7505"/>
    <cellStyle name="Comma 56 3 4 2" xfId="7506"/>
    <cellStyle name="Comma 56 3 4 2 2" xfId="7507"/>
    <cellStyle name="Comma 56 3 4 2 2 2" xfId="7508"/>
    <cellStyle name="Comma 56 3 4 2 2 3" xfId="7509"/>
    <cellStyle name="Comma 56 3 4 2 2 4" xfId="7510"/>
    <cellStyle name="Comma 56 3 4 2 3" xfId="7511"/>
    <cellStyle name="Comma 56 3 4 2 4" xfId="7512"/>
    <cellStyle name="Comma 56 3 4 2 5" xfId="7513"/>
    <cellStyle name="Comma 56 3 4 3" xfId="7514"/>
    <cellStyle name="Comma 56 3 4 3 2" xfId="7515"/>
    <cellStyle name="Comma 56 3 4 3 3" xfId="7516"/>
    <cellStyle name="Comma 56 3 4 3 4" xfId="7517"/>
    <cellStyle name="Comma 56 3 4 4" xfId="7518"/>
    <cellStyle name="Comma 56 3 4 5" xfId="7519"/>
    <cellStyle name="Comma 56 3 4 6" xfId="7520"/>
    <cellStyle name="Comma 56 3 5" xfId="7521"/>
    <cellStyle name="Comma 56 3 5 2" xfId="7522"/>
    <cellStyle name="Comma 56 3 5 2 2" xfId="7523"/>
    <cellStyle name="Comma 56 3 5 2 2 2" xfId="7524"/>
    <cellStyle name="Comma 56 3 5 2 2 3" xfId="7525"/>
    <cellStyle name="Comma 56 3 5 2 2 4" xfId="7526"/>
    <cellStyle name="Comma 56 3 5 2 3" xfId="7527"/>
    <cellStyle name="Comma 56 3 5 2 4" xfId="7528"/>
    <cellStyle name="Comma 56 3 5 2 5" xfId="7529"/>
    <cellStyle name="Comma 56 3 5 3" xfId="7530"/>
    <cellStyle name="Comma 56 3 5 3 2" xfId="7531"/>
    <cellStyle name="Comma 56 3 5 3 3" xfId="7532"/>
    <cellStyle name="Comma 56 3 5 3 4" xfId="7533"/>
    <cellStyle name="Comma 56 3 5 4" xfId="7534"/>
    <cellStyle name="Comma 56 3 5 5" xfId="7535"/>
    <cellStyle name="Comma 56 3 5 6" xfId="7536"/>
    <cellStyle name="Comma 56 3 6" xfId="7537"/>
    <cellStyle name="Comma 56 3 6 2" xfId="7538"/>
    <cellStyle name="Comma 56 3 6 2 2" xfId="7539"/>
    <cellStyle name="Comma 56 3 6 2 3" xfId="7540"/>
    <cellStyle name="Comma 56 3 6 2 4" xfId="7541"/>
    <cellStyle name="Comma 56 3 6 3" xfId="7542"/>
    <cellStyle name="Comma 56 3 6 4" xfId="7543"/>
    <cellStyle name="Comma 56 3 6 5" xfId="7544"/>
    <cellStyle name="Comma 56 3 7" xfId="7545"/>
    <cellStyle name="Comma 56 3 7 2" xfId="7546"/>
    <cellStyle name="Comma 56 3 7 3" xfId="7547"/>
    <cellStyle name="Comma 56 3 7 4" xfId="7548"/>
    <cellStyle name="Comma 56 3 8" xfId="7549"/>
    <cellStyle name="Comma 56 3 9" xfId="7550"/>
    <cellStyle name="Comma 56 4" xfId="7551"/>
    <cellStyle name="Comma 56 4 2" xfId="7552"/>
    <cellStyle name="Comma 56 4 2 2" xfId="7553"/>
    <cellStyle name="Comma 56 4 2 2 2" xfId="7554"/>
    <cellStyle name="Comma 56 4 2 2 2 2" xfId="7555"/>
    <cellStyle name="Comma 56 4 2 2 2 3" xfId="7556"/>
    <cellStyle name="Comma 56 4 2 2 2 4" xfId="7557"/>
    <cellStyle name="Comma 56 4 2 2 3" xfId="7558"/>
    <cellStyle name="Comma 56 4 2 2 4" xfId="7559"/>
    <cellStyle name="Comma 56 4 2 2 5" xfId="7560"/>
    <cellStyle name="Comma 56 4 2 3" xfId="7561"/>
    <cellStyle name="Comma 56 4 2 3 2" xfId="7562"/>
    <cellStyle name="Comma 56 4 2 3 3" xfId="7563"/>
    <cellStyle name="Comma 56 4 2 3 4" xfId="7564"/>
    <cellStyle name="Comma 56 4 2 4" xfId="7565"/>
    <cellStyle name="Comma 56 4 2 5" xfId="7566"/>
    <cellStyle name="Comma 56 4 2 6" xfId="7567"/>
    <cellStyle name="Comma 56 4 3" xfId="7568"/>
    <cellStyle name="Comma 56 4 3 2" xfId="7569"/>
    <cellStyle name="Comma 56 4 3 2 2" xfId="7570"/>
    <cellStyle name="Comma 56 4 3 2 2 2" xfId="7571"/>
    <cellStyle name="Comma 56 4 3 2 2 3" xfId="7572"/>
    <cellStyle name="Comma 56 4 3 2 2 4" xfId="7573"/>
    <cellStyle name="Comma 56 4 3 2 3" xfId="7574"/>
    <cellStyle name="Comma 56 4 3 2 4" xfId="7575"/>
    <cellStyle name="Comma 56 4 3 2 5" xfId="7576"/>
    <cellStyle name="Comma 56 4 3 3" xfId="7577"/>
    <cellStyle name="Comma 56 4 3 3 2" xfId="7578"/>
    <cellStyle name="Comma 56 4 3 3 3" xfId="7579"/>
    <cellStyle name="Comma 56 4 3 3 4" xfId="7580"/>
    <cellStyle name="Comma 56 4 3 4" xfId="7581"/>
    <cellStyle name="Comma 56 4 3 5" xfId="7582"/>
    <cellStyle name="Comma 56 4 3 6" xfId="7583"/>
    <cellStyle name="Comma 56 4 4" xfId="7584"/>
    <cellStyle name="Comma 56 4 4 2" xfId="7585"/>
    <cellStyle name="Comma 56 4 4 2 2" xfId="7586"/>
    <cellStyle name="Comma 56 4 4 2 3" xfId="7587"/>
    <cellStyle name="Comma 56 4 4 2 4" xfId="7588"/>
    <cellStyle name="Comma 56 4 4 3" xfId="7589"/>
    <cellStyle name="Comma 56 4 4 4" xfId="7590"/>
    <cellStyle name="Comma 56 4 4 5" xfId="7591"/>
    <cellStyle name="Comma 56 4 5" xfId="7592"/>
    <cellStyle name="Comma 56 4 5 2" xfId="7593"/>
    <cellStyle name="Comma 56 4 5 3" xfId="7594"/>
    <cellStyle name="Comma 56 4 5 4" xfId="7595"/>
    <cellStyle name="Comma 56 4 6" xfId="7596"/>
    <cellStyle name="Comma 56 4 7" xfId="7597"/>
    <cellStyle name="Comma 56 4 8" xfId="7598"/>
    <cellStyle name="Comma 56 5" xfId="7599"/>
    <cellStyle name="Comma 56 5 2" xfId="7600"/>
    <cellStyle name="Comma 56 5 2 2" xfId="7601"/>
    <cellStyle name="Comma 56 5 2 2 2" xfId="7602"/>
    <cellStyle name="Comma 56 5 2 2 2 2" xfId="7603"/>
    <cellStyle name="Comma 56 5 2 2 2 3" xfId="7604"/>
    <cellStyle name="Comma 56 5 2 2 2 4" xfId="7605"/>
    <cellStyle name="Comma 56 5 2 2 3" xfId="7606"/>
    <cellStyle name="Comma 56 5 2 2 4" xfId="7607"/>
    <cellStyle name="Comma 56 5 2 2 5" xfId="7608"/>
    <cellStyle name="Comma 56 5 2 3" xfId="7609"/>
    <cellStyle name="Comma 56 5 2 3 2" xfId="7610"/>
    <cellStyle name="Comma 56 5 2 3 3" xfId="7611"/>
    <cellStyle name="Comma 56 5 2 3 4" xfId="7612"/>
    <cellStyle name="Comma 56 5 2 4" xfId="7613"/>
    <cellStyle name="Comma 56 5 2 5" xfId="7614"/>
    <cellStyle name="Comma 56 5 2 6" xfId="7615"/>
    <cellStyle name="Comma 56 5 3" xfId="7616"/>
    <cellStyle name="Comma 56 5 3 2" xfId="7617"/>
    <cellStyle name="Comma 56 5 3 2 2" xfId="7618"/>
    <cellStyle name="Comma 56 5 3 2 2 2" xfId="7619"/>
    <cellStyle name="Comma 56 5 3 2 2 3" xfId="7620"/>
    <cellStyle name="Comma 56 5 3 2 2 4" xfId="7621"/>
    <cellStyle name="Comma 56 5 3 2 3" xfId="7622"/>
    <cellStyle name="Comma 56 5 3 2 4" xfId="7623"/>
    <cellStyle name="Comma 56 5 3 2 5" xfId="7624"/>
    <cellStyle name="Comma 56 5 3 3" xfId="7625"/>
    <cellStyle name="Comma 56 5 3 3 2" xfId="7626"/>
    <cellStyle name="Comma 56 5 3 3 3" xfId="7627"/>
    <cellStyle name="Comma 56 5 3 3 4" xfId="7628"/>
    <cellStyle name="Comma 56 5 3 4" xfId="7629"/>
    <cellStyle name="Comma 56 5 3 5" xfId="7630"/>
    <cellStyle name="Comma 56 5 3 6" xfId="7631"/>
    <cellStyle name="Comma 56 5 4" xfId="7632"/>
    <cellStyle name="Comma 56 5 4 2" xfId="7633"/>
    <cellStyle name="Comma 56 5 4 2 2" xfId="7634"/>
    <cellStyle name="Comma 56 5 4 2 3" xfId="7635"/>
    <cellStyle name="Comma 56 5 4 2 4" xfId="7636"/>
    <cellStyle name="Comma 56 5 4 3" xfId="7637"/>
    <cellStyle name="Comma 56 5 4 4" xfId="7638"/>
    <cellStyle name="Comma 56 5 4 5" xfId="7639"/>
    <cellStyle name="Comma 56 5 5" xfId="7640"/>
    <cellStyle name="Comma 56 5 5 2" xfId="7641"/>
    <cellStyle name="Comma 56 5 5 3" xfId="7642"/>
    <cellStyle name="Comma 56 5 5 4" xfId="7643"/>
    <cellStyle name="Comma 56 5 6" xfId="7644"/>
    <cellStyle name="Comma 56 5 7" xfId="7645"/>
    <cellStyle name="Comma 56 5 8" xfId="7646"/>
    <cellStyle name="Comma 56 6" xfId="7647"/>
    <cellStyle name="Comma 56 6 2" xfId="7648"/>
    <cellStyle name="Comma 56 6 2 2" xfId="7649"/>
    <cellStyle name="Comma 56 6 2 2 2" xfId="7650"/>
    <cellStyle name="Comma 56 6 2 2 3" xfId="7651"/>
    <cellStyle name="Comma 56 6 2 2 4" xfId="7652"/>
    <cellStyle name="Comma 56 6 2 3" xfId="7653"/>
    <cellStyle name="Comma 56 6 2 4" xfId="7654"/>
    <cellStyle name="Comma 56 6 2 5" xfId="7655"/>
    <cellStyle name="Comma 56 6 3" xfId="7656"/>
    <cellStyle name="Comma 56 6 3 2" xfId="7657"/>
    <cellStyle name="Comma 56 6 3 3" xfId="7658"/>
    <cellStyle name="Comma 56 6 3 4" xfId="7659"/>
    <cellStyle name="Comma 56 6 4" xfId="7660"/>
    <cellStyle name="Comma 56 6 5" xfId="7661"/>
    <cellStyle name="Comma 56 6 6" xfId="7662"/>
    <cellStyle name="Comma 56 7" xfId="7663"/>
    <cellStyle name="Comma 56 7 2" xfId="7664"/>
    <cellStyle name="Comma 56 7 2 2" xfId="7665"/>
    <cellStyle name="Comma 56 7 2 2 2" xfId="7666"/>
    <cellStyle name="Comma 56 7 2 2 3" xfId="7667"/>
    <cellStyle name="Comma 56 7 2 2 4" xfId="7668"/>
    <cellStyle name="Comma 56 7 2 3" xfId="7669"/>
    <cellStyle name="Comma 56 7 2 4" xfId="7670"/>
    <cellStyle name="Comma 56 7 2 5" xfId="7671"/>
    <cellStyle name="Comma 56 7 3" xfId="7672"/>
    <cellStyle name="Comma 56 7 3 2" xfId="7673"/>
    <cellStyle name="Comma 56 7 3 3" xfId="7674"/>
    <cellStyle name="Comma 56 7 3 4" xfId="7675"/>
    <cellStyle name="Comma 56 7 4" xfId="7676"/>
    <cellStyle name="Comma 56 7 5" xfId="7677"/>
    <cellStyle name="Comma 56 7 6" xfId="7678"/>
    <cellStyle name="Comma 56 8" xfId="7679"/>
    <cellStyle name="Comma 56 8 2" xfId="7680"/>
    <cellStyle name="Comma 56 8 2 2" xfId="7681"/>
    <cellStyle name="Comma 56 8 2 3" xfId="7682"/>
    <cellStyle name="Comma 56 8 2 4" xfId="7683"/>
    <cellStyle name="Comma 56 8 3" xfId="7684"/>
    <cellStyle name="Comma 56 8 4" xfId="7685"/>
    <cellStyle name="Comma 56 8 5" xfId="7686"/>
    <cellStyle name="Comma 56 9" xfId="7687"/>
    <cellStyle name="Comma 56 9 2" xfId="7688"/>
    <cellStyle name="Comma 56 9 3" xfId="7689"/>
    <cellStyle name="Comma 56 9 4" xfId="7690"/>
    <cellStyle name="Comma 57" xfId="7691"/>
    <cellStyle name="Comma 57 10" xfId="7692"/>
    <cellStyle name="Comma 57 11" xfId="7693"/>
    <cellStyle name="Comma 57 12" xfId="7694"/>
    <cellStyle name="Comma 57 2" xfId="7695"/>
    <cellStyle name="Comma 57 2 10" xfId="7696"/>
    <cellStyle name="Comma 57 2 2" xfId="7697"/>
    <cellStyle name="Comma 57 2 2 2" xfId="7698"/>
    <cellStyle name="Comma 57 2 2 2 2" xfId="7699"/>
    <cellStyle name="Comma 57 2 2 2 2 2" xfId="7700"/>
    <cellStyle name="Comma 57 2 2 2 2 2 2" xfId="7701"/>
    <cellStyle name="Comma 57 2 2 2 2 2 3" xfId="7702"/>
    <cellStyle name="Comma 57 2 2 2 2 2 4" xfId="7703"/>
    <cellStyle name="Comma 57 2 2 2 2 3" xfId="7704"/>
    <cellStyle name="Comma 57 2 2 2 2 4" xfId="7705"/>
    <cellStyle name="Comma 57 2 2 2 2 5" xfId="7706"/>
    <cellStyle name="Comma 57 2 2 2 3" xfId="7707"/>
    <cellStyle name="Comma 57 2 2 2 3 2" xfId="7708"/>
    <cellStyle name="Comma 57 2 2 2 3 3" xfId="7709"/>
    <cellStyle name="Comma 57 2 2 2 3 4" xfId="7710"/>
    <cellStyle name="Comma 57 2 2 2 4" xfId="7711"/>
    <cellStyle name="Comma 57 2 2 2 5" xfId="7712"/>
    <cellStyle name="Comma 57 2 2 2 6" xfId="7713"/>
    <cellStyle name="Comma 57 2 2 3" xfId="7714"/>
    <cellStyle name="Comma 57 2 2 3 2" xfId="7715"/>
    <cellStyle name="Comma 57 2 2 3 2 2" xfId="7716"/>
    <cellStyle name="Comma 57 2 2 3 2 2 2" xfId="7717"/>
    <cellStyle name="Comma 57 2 2 3 2 2 3" xfId="7718"/>
    <cellStyle name="Comma 57 2 2 3 2 2 4" xfId="7719"/>
    <cellStyle name="Comma 57 2 2 3 2 3" xfId="7720"/>
    <cellStyle name="Comma 57 2 2 3 2 4" xfId="7721"/>
    <cellStyle name="Comma 57 2 2 3 2 5" xfId="7722"/>
    <cellStyle name="Comma 57 2 2 3 3" xfId="7723"/>
    <cellStyle name="Comma 57 2 2 3 3 2" xfId="7724"/>
    <cellStyle name="Comma 57 2 2 3 3 3" xfId="7725"/>
    <cellStyle name="Comma 57 2 2 3 3 4" xfId="7726"/>
    <cellStyle name="Comma 57 2 2 3 4" xfId="7727"/>
    <cellStyle name="Comma 57 2 2 3 5" xfId="7728"/>
    <cellStyle name="Comma 57 2 2 3 6" xfId="7729"/>
    <cellStyle name="Comma 57 2 2 4" xfId="7730"/>
    <cellStyle name="Comma 57 2 2 4 2" xfId="7731"/>
    <cellStyle name="Comma 57 2 2 4 2 2" xfId="7732"/>
    <cellStyle name="Comma 57 2 2 4 2 3" xfId="7733"/>
    <cellStyle name="Comma 57 2 2 4 2 4" xfId="7734"/>
    <cellStyle name="Comma 57 2 2 4 3" xfId="7735"/>
    <cellStyle name="Comma 57 2 2 4 4" xfId="7736"/>
    <cellStyle name="Comma 57 2 2 4 5" xfId="7737"/>
    <cellStyle name="Comma 57 2 2 5" xfId="7738"/>
    <cellStyle name="Comma 57 2 2 5 2" xfId="7739"/>
    <cellStyle name="Comma 57 2 2 5 3" xfId="7740"/>
    <cellStyle name="Comma 57 2 2 5 4" xfId="7741"/>
    <cellStyle name="Comma 57 2 2 6" xfId="7742"/>
    <cellStyle name="Comma 57 2 2 7" xfId="7743"/>
    <cellStyle name="Comma 57 2 2 8" xfId="7744"/>
    <cellStyle name="Comma 57 2 3" xfId="7745"/>
    <cellStyle name="Comma 57 2 3 2" xfId="7746"/>
    <cellStyle name="Comma 57 2 3 2 2" xfId="7747"/>
    <cellStyle name="Comma 57 2 3 2 2 2" xfId="7748"/>
    <cellStyle name="Comma 57 2 3 2 2 2 2" xfId="7749"/>
    <cellStyle name="Comma 57 2 3 2 2 2 3" xfId="7750"/>
    <cellStyle name="Comma 57 2 3 2 2 2 4" xfId="7751"/>
    <cellStyle name="Comma 57 2 3 2 2 3" xfId="7752"/>
    <cellStyle name="Comma 57 2 3 2 2 4" xfId="7753"/>
    <cellStyle name="Comma 57 2 3 2 2 5" xfId="7754"/>
    <cellStyle name="Comma 57 2 3 2 3" xfId="7755"/>
    <cellStyle name="Comma 57 2 3 2 3 2" xfId="7756"/>
    <cellStyle name="Comma 57 2 3 2 3 3" xfId="7757"/>
    <cellStyle name="Comma 57 2 3 2 3 4" xfId="7758"/>
    <cellStyle name="Comma 57 2 3 2 4" xfId="7759"/>
    <cellStyle name="Comma 57 2 3 2 5" xfId="7760"/>
    <cellStyle name="Comma 57 2 3 2 6" xfId="7761"/>
    <cellStyle name="Comma 57 2 3 3" xfId="7762"/>
    <cellStyle name="Comma 57 2 3 3 2" xfId="7763"/>
    <cellStyle name="Comma 57 2 3 3 2 2" xfId="7764"/>
    <cellStyle name="Comma 57 2 3 3 2 2 2" xfId="7765"/>
    <cellStyle name="Comma 57 2 3 3 2 2 3" xfId="7766"/>
    <cellStyle name="Comma 57 2 3 3 2 2 4" xfId="7767"/>
    <cellStyle name="Comma 57 2 3 3 2 3" xfId="7768"/>
    <cellStyle name="Comma 57 2 3 3 2 4" xfId="7769"/>
    <cellStyle name="Comma 57 2 3 3 2 5" xfId="7770"/>
    <cellStyle name="Comma 57 2 3 3 3" xfId="7771"/>
    <cellStyle name="Comma 57 2 3 3 3 2" xfId="7772"/>
    <cellStyle name="Comma 57 2 3 3 3 3" xfId="7773"/>
    <cellStyle name="Comma 57 2 3 3 3 4" xfId="7774"/>
    <cellStyle name="Comma 57 2 3 3 4" xfId="7775"/>
    <cellStyle name="Comma 57 2 3 3 5" xfId="7776"/>
    <cellStyle name="Comma 57 2 3 3 6" xfId="7777"/>
    <cellStyle name="Comma 57 2 3 4" xfId="7778"/>
    <cellStyle name="Comma 57 2 3 4 2" xfId="7779"/>
    <cellStyle name="Comma 57 2 3 4 2 2" xfId="7780"/>
    <cellStyle name="Comma 57 2 3 4 2 3" xfId="7781"/>
    <cellStyle name="Comma 57 2 3 4 2 4" xfId="7782"/>
    <cellStyle name="Comma 57 2 3 4 3" xfId="7783"/>
    <cellStyle name="Comma 57 2 3 4 4" xfId="7784"/>
    <cellStyle name="Comma 57 2 3 4 5" xfId="7785"/>
    <cellStyle name="Comma 57 2 3 5" xfId="7786"/>
    <cellStyle name="Comma 57 2 3 5 2" xfId="7787"/>
    <cellStyle name="Comma 57 2 3 5 3" xfId="7788"/>
    <cellStyle name="Comma 57 2 3 5 4" xfId="7789"/>
    <cellStyle name="Comma 57 2 3 6" xfId="7790"/>
    <cellStyle name="Comma 57 2 3 7" xfId="7791"/>
    <cellStyle name="Comma 57 2 3 8" xfId="7792"/>
    <cellStyle name="Comma 57 2 4" xfId="7793"/>
    <cellStyle name="Comma 57 2 4 2" xfId="7794"/>
    <cellStyle name="Comma 57 2 4 2 2" xfId="7795"/>
    <cellStyle name="Comma 57 2 4 2 2 2" xfId="7796"/>
    <cellStyle name="Comma 57 2 4 2 2 3" xfId="7797"/>
    <cellStyle name="Comma 57 2 4 2 2 4" xfId="7798"/>
    <cellStyle name="Comma 57 2 4 2 3" xfId="7799"/>
    <cellStyle name="Comma 57 2 4 2 4" xfId="7800"/>
    <cellStyle name="Comma 57 2 4 2 5" xfId="7801"/>
    <cellStyle name="Comma 57 2 4 3" xfId="7802"/>
    <cellStyle name="Comma 57 2 4 3 2" xfId="7803"/>
    <cellStyle name="Comma 57 2 4 3 3" xfId="7804"/>
    <cellStyle name="Comma 57 2 4 3 4" xfId="7805"/>
    <cellStyle name="Comma 57 2 4 4" xfId="7806"/>
    <cellStyle name="Comma 57 2 4 5" xfId="7807"/>
    <cellStyle name="Comma 57 2 4 6" xfId="7808"/>
    <cellStyle name="Comma 57 2 5" xfId="7809"/>
    <cellStyle name="Comma 57 2 5 2" xfId="7810"/>
    <cellStyle name="Comma 57 2 5 2 2" xfId="7811"/>
    <cellStyle name="Comma 57 2 5 2 2 2" xfId="7812"/>
    <cellStyle name="Comma 57 2 5 2 2 3" xfId="7813"/>
    <cellStyle name="Comma 57 2 5 2 2 4" xfId="7814"/>
    <cellStyle name="Comma 57 2 5 2 3" xfId="7815"/>
    <cellStyle name="Comma 57 2 5 2 4" xfId="7816"/>
    <cellStyle name="Comma 57 2 5 2 5" xfId="7817"/>
    <cellStyle name="Comma 57 2 5 3" xfId="7818"/>
    <cellStyle name="Comma 57 2 5 3 2" xfId="7819"/>
    <cellStyle name="Comma 57 2 5 3 3" xfId="7820"/>
    <cellStyle name="Comma 57 2 5 3 4" xfId="7821"/>
    <cellStyle name="Comma 57 2 5 4" xfId="7822"/>
    <cellStyle name="Comma 57 2 5 5" xfId="7823"/>
    <cellStyle name="Comma 57 2 5 6" xfId="7824"/>
    <cellStyle name="Comma 57 2 6" xfId="7825"/>
    <cellStyle name="Comma 57 2 6 2" xfId="7826"/>
    <cellStyle name="Comma 57 2 6 2 2" xfId="7827"/>
    <cellStyle name="Comma 57 2 6 2 3" xfId="7828"/>
    <cellStyle name="Comma 57 2 6 2 4" xfId="7829"/>
    <cellStyle name="Comma 57 2 6 3" xfId="7830"/>
    <cellStyle name="Comma 57 2 6 4" xfId="7831"/>
    <cellStyle name="Comma 57 2 6 5" xfId="7832"/>
    <cellStyle name="Comma 57 2 7" xfId="7833"/>
    <cellStyle name="Comma 57 2 7 2" xfId="7834"/>
    <cellStyle name="Comma 57 2 7 3" xfId="7835"/>
    <cellStyle name="Comma 57 2 7 4" xfId="7836"/>
    <cellStyle name="Comma 57 2 8" xfId="7837"/>
    <cellStyle name="Comma 57 2 9" xfId="7838"/>
    <cellStyle name="Comma 57 3" xfId="7839"/>
    <cellStyle name="Comma 57 3 10" xfId="7840"/>
    <cellStyle name="Comma 57 3 2" xfId="7841"/>
    <cellStyle name="Comma 57 3 2 2" xfId="7842"/>
    <cellStyle name="Comma 57 3 2 2 2" xfId="7843"/>
    <cellStyle name="Comma 57 3 2 2 2 2" xfId="7844"/>
    <cellStyle name="Comma 57 3 2 2 2 2 2" xfId="7845"/>
    <cellStyle name="Comma 57 3 2 2 2 2 3" xfId="7846"/>
    <cellStyle name="Comma 57 3 2 2 2 2 4" xfId="7847"/>
    <cellStyle name="Comma 57 3 2 2 2 3" xfId="7848"/>
    <cellStyle name="Comma 57 3 2 2 2 4" xfId="7849"/>
    <cellStyle name="Comma 57 3 2 2 2 5" xfId="7850"/>
    <cellStyle name="Comma 57 3 2 2 3" xfId="7851"/>
    <cellStyle name="Comma 57 3 2 2 3 2" xfId="7852"/>
    <cellStyle name="Comma 57 3 2 2 3 3" xfId="7853"/>
    <cellStyle name="Comma 57 3 2 2 3 4" xfId="7854"/>
    <cellStyle name="Comma 57 3 2 2 4" xfId="7855"/>
    <cellStyle name="Comma 57 3 2 2 5" xfId="7856"/>
    <cellStyle name="Comma 57 3 2 2 6" xfId="7857"/>
    <cellStyle name="Comma 57 3 2 3" xfId="7858"/>
    <cellStyle name="Comma 57 3 2 3 2" xfId="7859"/>
    <cellStyle name="Comma 57 3 2 3 2 2" xfId="7860"/>
    <cellStyle name="Comma 57 3 2 3 2 2 2" xfId="7861"/>
    <cellStyle name="Comma 57 3 2 3 2 2 3" xfId="7862"/>
    <cellStyle name="Comma 57 3 2 3 2 2 4" xfId="7863"/>
    <cellStyle name="Comma 57 3 2 3 2 3" xfId="7864"/>
    <cellStyle name="Comma 57 3 2 3 2 4" xfId="7865"/>
    <cellStyle name="Comma 57 3 2 3 2 5" xfId="7866"/>
    <cellStyle name="Comma 57 3 2 3 3" xfId="7867"/>
    <cellStyle name="Comma 57 3 2 3 3 2" xfId="7868"/>
    <cellStyle name="Comma 57 3 2 3 3 3" xfId="7869"/>
    <cellStyle name="Comma 57 3 2 3 3 4" xfId="7870"/>
    <cellStyle name="Comma 57 3 2 3 4" xfId="7871"/>
    <cellStyle name="Comma 57 3 2 3 5" xfId="7872"/>
    <cellStyle name="Comma 57 3 2 3 6" xfId="7873"/>
    <cellStyle name="Comma 57 3 2 4" xfId="7874"/>
    <cellStyle name="Comma 57 3 2 4 2" xfId="7875"/>
    <cellStyle name="Comma 57 3 2 4 2 2" xfId="7876"/>
    <cellStyle name="Comma 57 3 2 4 2 3" xfId="7877"/>
    <cellStyle name="Comma 57 3 2 4 2 4" xfId="7878"/>
    <cellStyle name="Comma 57 3 2 4 3" xfId="7879"/>
    <cellStyle name="Comma 57 3 2 4 4" xfId="7880"/>
    <cellStyle name="Comma 57 3 2 4 5" xfId="7881"/>
    <cellStyle name="Comma 57 3 2 5" xfId="7882"/>
    <cellStyle name="Comma 57 3 2 5 2" xfId="7883"/>
    <cellStyle name="Comma 57 3 2 5 3" xfId="7884"/>
    <cellStyle name="Comma 57 3 2 5 4" xfId="7885"/>
    <cellStyle name="Comma 57 3 2 6" xfId="7886"/>
    <cellStyle name="Comma 57 3 2 7" xfId="7887"/>
    <cellStyle name="Comma 57 3 2 8" xfId="7888"/>
    <cellStyle name="Comma 57 3 3" xfId="7889"/>
    <cellStyle name="Comma 57 3 3 2" xfId="7890"/>
    <cellStyle name="Comma 57 3 3 2 2" xfId="7891"/>
    <cellStyle name="Comma 57 3 3 2 2 2" xfId="7892"/>
    <cellStyle name="Comma 57 3 3 2 2 2 2" xfId="7893"/>
    <cellStyle name="Comma 57 3 3 2 2 2 3" xfId="7894"/>
    <cellStyle name="Comma 57 3 3 2 2 2 4" xfId="7895"/>
    <cellStyle name="Comma 57 3 3 2 2 3" xfId="7896"/>
    <cellStyle name="Comma 57 3 3 2 2 4" xfId="7897"/>
    <cellStyle name="Comma 57 3 3 2 2 5" xfId="7898"/>
    <cellStyle name="Comma 57 3 3 2 3" xfId="7899"/>
    <cellStyle name="Comma 57 3 3 2 3 2" xfId="7900"/>
    <cellStyle name="Comma 57 3 3 2 3 3" xfId="7901"/>
    <cellStyle name="Comma 57 3 3 2 3 4" xfId="7902"/>
    <cellStyle name="Comma 57 3 3 2 4" xfId="7903"/>
    <cellStyle name="Comma 57 3 3 2 5" xfId="7904"/>
    <cellStyle name="Comma 57 3 3 2 6" xfId="7905"/>
    <cellStyle name="Comma 57 3 3 3" xfId="7906"/>
    <cellStyle name="Comma 57 3 3 3 2" xfId="7907"/>
    <cellStyle name="Comma 57 3 3 3 2 2" xfId="7908"/>
    <cellStyle name="Comma 57 3 3 3 2 2 2" xfId="7909"/>
    <cellStyle name="Comma 57 3 3 3 2 2 3" xfId="7910"/>
    <cellStyle name="Comma 57 3 3 3 2 2 4" xfId="7911"/>
    <cellStyle name="Comma 57 3 3 3 2 3" xfId="7912"/>
    <cellStyle name="Comma 57 3 3 3 2 4" xfId="7913"/>
    <cellStyle name="Comma 57 3 3 3 2 5" xfId="7914"/>
    <cellStyle name="Comma 57 3 3 3 3" xfId="7915"/>
    <cellStyle name="Comma 57 3 3 3 3 2" xfId="7916"/>
    <cellStyle name="Comma 57 3 3 3 3 3" xfId="7917"/>
    <cellStyle name="Comma 57 3 3 3 3 4" xfId="7918"/>
    <cellStyle name="Comma 57 3 3 3 4" xfId="7919"/>
    <cellStyle name="Comma 57 3 3 3 5" xfId="7920"/>
    <cellStyle name="Comma 57 3 3 3 6" xfId="7921"/>
    <cellStyle name="Comma 57 3 3 4" xfId="7922"/>
    <cellStyle name="Comma 57 3 3 4 2" xfId="7923"/>
    <cellStyle name="Comma 57 3 3 4 2 2" xfId="7924"/>
    <cellStyle name="Comma 57 3 3 4 2 3" xfId="7925"/>
    <cellStyle name="Comma 57 3 3 4 2 4" xfId="7926"/>
    <cellStyle name="Comma 57 3 3 4 3" xfId="7927"/>
    <cellStyle name="Comma 57 3 3 4 4" xfId="7928"/>
    <cellStyle name="Comma 57 3 3 4 5" xfId="7929"/>
    <cellStyle name="Comma 57 3 3 5" xfId="7930"/>
    <cellStyle name="Comma 57 3 3 5 2" xfId="7931"/>
    <cellStyle name="Comma 57 3 3 5 3" xfId="7932"/>
    <cellStyle name="Comma 57 3 3 5 4" xfId="7933"/>
    <cellStyle name="Comma 57 3 3 6" xfId="7934"/>
    <cellStyle name="Comma 57 3 3 7" xfId="7935"/>
    <cellStyle name="Comma 57 3 3 8" xfId="7936"/>
    <cellStyle name="Comma 57 3 4" xfId="7937"/>
    <cellStyle name="Comma 57 3 4 2" xfId="7938"/>
    <cellStyle name="Comma 57 3 4 2 2" xfId="7939"/>
    <cellStyle name="Comma 57 3 4 2 2 2" xfId="7940"/>
    <cellStyle name="Comma 57 3 4 2 2 3" xfId="7941"/>
    <cellStyle name="Comma 57 3 4 2 2 4" xfId="7942"/>
    <cellStyle name="Comma 57 3 4 2 3" xfId="7943"/>
    <cellStyle name="Comma 57 3 4 2 4" xfId="7944"/>
    <cellStyle name="Comma 57 3 4 2 5" xfId="7945"/>
    <cellStyle name="Comma 57 3 4 3" xfId="7946"/>
    <cellStyle name="Comma 57 3 4 3 2" xfId="7947"/>
    <cellStyle name="Comma 57 3 4 3 3" xfId="7948"/>
    <cellStyle name="Comma 57 3 4 3 4" xfId="7949"/>
    <cellStyle name="Comma 57 3 4 4" xfId="7950"/>
    <cellStyle name="Comma 57 3 4 5" xfId="7951"/>
    <cellStyle name="Comma 57 3 4 6" xfId="7952"/>
    <cellStyle name="Comma 57 3 5" xfId="7953"/>
    <cellStyle name="Comma 57 3 5 2" xfId="7954"/>
    <cellStyle name="Comma 57 3 5 2 2" xfId="7955"/>
    <cellStyle name="Comma 57 3 5 2 2 2" xfId="7956"/>
    <cellStyle name="Comma 57 3 5 2 2 3" xfId="7957"/>
    <cellStyle name="Comma 57 3 5 2 2 4" xfId="7958"/>
    <cellStyle name="Comma 57 3 5 2 3" xfId="7959"/>
    <cellStyle name="Comma 57 3 5 2 4" xfId="7960"/>
    <cellStyle name="Comma 57 3 5 2 5" xfId="7961"/>
    <cellStyle name="Comma 57 3 5 3" xfId="7962"/>
    <cellStyle name="Comma 57 3 5 3 2" xfId="7963"/>
    <cellStyle name="Comma 57 3 5 3 3" xfId="7964"/>
    <cellStyle name="Comma 57 3 5 3 4" xfId="7965"/>
    <cellStyle name="Comma 57 3 5 4" xfId="7966"/>
    <cellStyle name="Comma 57 3 5 5" xfId="7967"/>
    <cellStyle name="Comma 57 3 5 6" xfId="7968"/>
    <cellStyle name="Comma 57 3 6" xfId="7969"/>
    <cellStyle name="Comma 57 3 6 2" xfId="7970"/>
    <cellStyle name="Comma 57 3 6 2 2" xfId="7971"/>
    <cellStyle name="Comma 57 3 6 2 3" xfId="7972"/>
    <cellStyle name="Comma 57 3 6 2 4" xfId="7973"/>
    <cellStyle name="Comma 57 3 6 3" xfId="7974"/>
    <cellStyle name="Comma 57 3 6 4" xfId="7975"/>
    <cellStyle name="Comma 57 3 6 5" xfId="7976"/>
    <cellStyle name="Comma 57 3 7" xfId="7977"/>
    <cellStyle name="Comma 57 3 7 2" xfId="7978"/>
    <cellStyle name="Comma 57 3 7 3" xfId="7979"/>
    <cellStyle name="Comma 57 3 7 4" xfId="7980"/>
    <cellStyle name="Comma 57 3 8" xfId="7981"/>
    <cellStyle name="Comma 57 3 9" xfId="7982"/>
    <cellStyle name="Comma 57 4" xfId="7983"/>
    <cellStyle name="Comma 57 4 2" xfId="7984"/>
    <cellStyle name="Comma 57 4 2 2" xfId="7985"/>
    <cellStyle name="Comma 57 4 2 2 2" xfId="7986"/>
    <cellStyle name="Comma 57 4 2 2 2 2" xfId="7987"/>
    <cellStyle name="Comma 57 4 2 2 2 3" xfId="7988"/>
    <cellStyle name="Comma 57 4 2 2 2 4" xfId="7989"/>
    <cellStyle name="Comma 57 4 2 2 3" xfId="7990"/>
    <cellStyle name="Comma 57 4 2 2 4" xfId="7991"/>
    <cellStyle name="Comma 57 4 2 2 5" xfId="7992"/>
    <cellStyle name="Comma 57 4 2 3" xfId="7993"/>
    <cellStyle name="Comma 57 4 2 3 2" xfId="7994"/>
    <cellStyle name="Comma 57 4 2 3 3" xfId="7995"/>
    <cellStyle name="Comma 57 4 2 3 4" xfId="7996"/>
    <cellStyle name="Comma 57 4 2 4" xfId="7997"/>
    <cellStyle name="Comma 57 4 2 5" xfId="7998"/>
    <cellStyle name="Comma 57 4 2 6" xfId="7999"/>
    <cellStyle name="Comma 57 4 3" xfId="8000"/>
    <cellStyle name="Comma 57 4 3 2" xfId="8001"/>
    <cellStyle name="Comma 57 4 3 2 2" xfId="8002"/>
    <cellStyle name="Comma 57 4 3 2 2 2" xfId="8003"/>
    <cellStyle name="Comma 57 4 3 2 2 3" xfId="8004"/>
    <cellStyle name="Comma 57 4 3 2 2 4" xfId="8005"/>
    <cellStyle name="Comma 57 4 3 2 3" xfId="8006"/>
    <cellStyle name="Comma 57 4 3 2 4" xfId="8007"/>
    <cellStyle name="Comma 57 4 3 2 5" xfId="8008"/>
    <cellStyle name="Comma 57 4 3 3" xfId="8009"/>
    <cellStyle name="Comma 57 4 3 3 2" xfId="8010"/>
    <cellStyle name="Comma 57 4 3 3 3" xfId="8011"/>
    <cellStyle name="Comma 57 4 3 3 4" xfId="8012"/>
    <cellStyle name="Comma 57 4 3 4" xfId="8013"/>
    <cellStyle name="Comma 57 4 3 5" xfId="8014"/>
    <cellStyle name="Comma 57 4 3 6" xfId="8015"/>
    <cellStyle name="Comma 57 4 4" xfId="8016"/>
    <cellStyle name="Comma 57 4 4 2" xfId="8017"/>
    <cellStyle name="Comma 57 4 4 2 2" xfId="8018"/>
    <cellStyle name="Comma 57 4 4 2 3" xfId="8019"/>
    <cellStyle name="Comma 57 4 4 2 4" xfId="8020"/>
    <cellStyle name="Comma 57 4 4 3" xfId="8021"/>
    <cellStyle name="Comma 57 4 4 4" xfId="8022"/>
    <cellStyle name="Comma 57 4 4 5" xfId="8023"/>
    <cellStyle name="Comma 57 4 5" xfId="8024"/>
    <cellStyle name="Comma 57 4 5 2" xfId="8025"/>
    <cellStyle name="Comma 57 4 5 3" xfId="8026"/>
    <cellStyle name="Comma 57 4 5 4" xfId="8027"/>
    <cellStyle name="Comma 57 4 6" xfId="8028"/>
    <cellStyle name="Comma 57 4 7" xfId="8029"/>
    <cellStyle name="Comma 57 4 8" xfId="8030"/>
    <cellStyle name="Comma 57 5" xfId="8031"/>
    <cellStyle name="Comma 57 5 2" xfId="8032"/>
    <cellStyle name="Comma 57 5 2 2" xfId="8033"/>
    <cellStyle name="Comma 57 5 2 2 2" xfId="8034"/>
    <cellStyle name="Comma 57 5 2 2 2 2" xfId="8035"/>
    <cellStyle name="Comma 57 5 2 2 2 3" xfId="8036"/>
    <cellStyle name="Comma 57 5 2 2 2 4" xfId="8037"/>
    <cellStyle name="Comma 57 5 2 2 3" xfId="8038"/>
    <cellStyle name="Comma 57 5 2 2 4" xfId="8039"/>
    <cellStyle name="Comma 57 5 2 2 5" xfId="8040"/>
    <cellStyle name="Comma 57 5 2 3" xfId="8041"/>
    <cellStyle name="Comma 57 5 2 3 2" xfId="8042"/>
    <cellStyle name="Comma 57 5 2 3 3" xfId="8043"/>
    <cellStyle name="Comma 57 5 2 3 4" xfId="8044"/>
    <cellStyle name="Comma 57 5 2 4" xfId="8045"/>
    <cellStyle name="Comma 57 5 2 5" xfId="8046"/>
    <cellStyle name="Comma 57 5 2 6" xfId="8047"/>
    <cellStyle name="Comma 57 5 3" xfId="8048"/>
    <cellStyle name="Comma 57 5 3 2" xfId="8049"/>
    <cellStyle name="Comma 57 5 3 2 2" xfId="8050"/>
    <cellStyle name="Comma 57 5 3 2 2 2" xfId="8051"/>
    <cellStyle name="Comma 57 5 3 2 2 3" xfId="8052"/>
    <cellStyle name="Comma 57 5 3 2 2 4" xfId="8053"/>
    <cellStyle name="Comma 57 5 3 2 3" xfId="8054"/>
    <cellStyle name="Comma 57 5 3 2 4" xfId="8055"/>
    <cellStyle name="Comma 57 5 3 2 5" xfId="8056"/>
    <cellStyle name="Comma 57 5 3 3" xfId="8057"/>
    <cellStyle name="Comma 57 5 3 3 2" xfId="8058"/>
    <cellStyle name="Comma 57 5 3 3 3" xfId="8059"/>
    <cellStyle name="Comma 57 5 3 3 4" xfId="8060"/>
    <cellStyle name="Comma 57 5 3 4" xfId="8061"/>
    <cellStyle name="Comma 57 5 3 5" xfId="8062"/>
    <cellStyle name="Comma 57 5 3 6" xfId="8063"/>
    <cellStyle name="Comma 57 5 4" xfId="8064"/>
    <cellStyle name="Comma 57 5 4 2" xfId="8065"/>
    <cellStyle name="Comma 57 5 4 2 2" xfId="8066"/>
    <cellStyle name="Comma 57 5 4 2 3" xfId="8067"/>
    <cellStyle name="Comma 57 5 4 2 4" xfId="8068"/>
    <cellStyle name="Comma 57 5 4 3" xfId="8069"/>
    <cellStyle name="Comma 57 5 4 4" xfId="8070"/>
    <cellStyle name="Comma 57 5 4 5" xfId="8071"/>
    <cellStyle name="Comma 57 5 5" xfId="8072"/>
    <cellStyle name="Comma 57 5 5 2" xfId="8073"/>
    <cellStyle name="Comma 57 5 5 3" xfId="8074"/>
    <cellStyle name="Comma 57 5 5 4" xfId="8075"/>
    <cellStyle name="Comma 57 5 6" xfId="8076"/>
    <cellStyle name="Comma 57 5 7" xfId="8077"/>
    <cellStyle name="Comma 57 5 8" xfId="8078"/>
    <cellStyle name="Comma 57 6" xfId="8079"/>
    <cellStyle name="Comma 57 6 2" xfId="8080"/>
    <cellStyle name="Comma 57 6 2 2" xfId="8081"/>
    <cellStyle name="Comma 57 6 2 2 2" xfId="8082"/>
    <cellStyle name="Comma 57 6 2 2 3" xfId="8083"/>
    <cellStyle name="Comma 57 6 2 2 4" xfId="8084"/>
    <cellStyle name="Comma 57 6 2 3" xfId="8085"/>
    <cellStyle name="Comma 57 6 2 4" xfId="8086"/>
    <cellStyle name="Comma 57 6 2 5" xfId="8087"/>
    <cellStyle name="Comma 57 6 3" xfId="8088"/>
    <cellStyle name="Comma 57 6 3 2" xfId="8089"/>
    <cellStyle name="Comma 57 6 3 3" xfId="8090"/>
    <cellStyle name="Comma 57 6 3 4" xfId="8091"/>
    <cellStyle name="Comma 57 6 4" xfId="8092"/>
    <cellStyle name="Comma 57 6 5" xfId="8093"/>
    <cellStyle name="Comma 57 6 6" xfId="8094"/>
    <cellStyle name="Comma 57 7" xfId="8095"/>
    <cellStyle name="Comma 57 7 2" xfId="8096"/>
    <cellStyle name="Comma 57 7 2 2" xfId="8097"/>
    <cellStyle name="Comma 57 7 2 2 2" xfId="8098"/>
    <cellStyle name="Comma 57 7 2 2 3" xfId="8099"/>
    <cellStyle name="Comma 57 7 2 2 4" xfId="8100"/>
    <cellStyle name="Comma 57 7 2 3" xfId="8101"/>
    <cellStyle name="Comma 57 7 2 4" xfId="8102"/>
    <cellStyle name="Comma 57 7 2 5" xfId="8103"/>
    <cellStyle name="Comma 57 7 3" xfId="8104"/>
    <cellStyle name="Comma 57 7 3 2" xfId="8105"/>
    <cellStyle name="Comma 57 7 3 3" xfId="8106"/>
    <cellStyle name="Comma 57 7 3 4" xfId="8107"/>
    <cellStyle name="Comma 57 7 4" xfId="8108"/>
    <cellStyle name="Comma 57 7 5" xfId="8109"/>
    <cellStyle name="Comma 57 7 6" xfId="8110"/>
    <cellStyle name="Comma 57 8" xfId="8111"/>
    <cellStyle name="Comma 57 8 2" xfId="8112"/>
    <cellStyle name="Comma 57 8 2 2" xfId="8113"/>
    <cellStyle name="Comma 57 8 2 3" xfId="8114"/>
    <cellStyle name="Comma 57 8 2 4" xfId="8115"/>
    <cellStyle name="Comma 57 8 3" xfId="8116"/>
    <cellStyle name="Comma 57 8 4" xfId="8117"/>
    <cellStyle name="Comma 57 8 5" xfId="8118"/>
    <cellStyle name="Comma 57 9" xfId="8119"/>
    <cellStyle name="Comma 57 9 2" xfId="8120"/>
    <cellStyle name="Comma 57 9 3" xfId="8121"/>
    <cellStyle name="Comma 57 9 4" xfId="8122"/>
    <cellStyle name="Comma 58" xfId="8123"/>
    <cellStyle name="Comma 58 10" xfId="8124"/>
    <cellStyle name="Comma 58 11" xfId="8125"/>
    <cellStyle name="Comma 58 12" xfId="8126"/>
    <cellStyle name="Comma 58 2" xfId="8127"/>
    <cellStyle name="Comma 58 2 10" xfId="8128"/>
    <cellStyle name="Comma 58 2 2" xfId="8129"/>
    <cellStyle name="Comma 58 2 2 2" xfId="8130"/>
    <cellStyle name="Comma 58 2 2 2 2" xfId="8131"/>
    <cellStyle name="Comma 58 2 2 2 2 2" xfId="8132"/>
    <cellStyle name="Comma 58 2 2 2 2 2 2" xfId="8133"/>
    <cellStyle name="Comma 58 2 2 2 2 2 3" xfId="8134"/>
    <cellStyle name="Comma 58 2 2 2 2 2 4" xfId="8135"/>
    <cellStyle name="Comma 58 2 2 2 2 3" xfId="8136"/>
    <cellStyle name="Comma 58 2 2 2 2 4" xfId="8137"/>
    <cellStyle name="Comma 58 2 2 2 2 5" xfId="8138"/>
    <cellStyle name="Comma 58 2 2 2 3" xfId="8139"/>
    <cellStyle name="Comma 58 2 2 2 3 2" xfId="8140"/>
    <cellStyle name="Comma 58 2 2 2 3 3" xfId="8141"/>
    <cellStyle name="Comma 58 2 2 2 3 4" xfId="8142"/>
    <cellStyle name="Comma 58 2 2 2 4" xfId="8143"/>
    <cellStyle name="Comma 58 2 2 2 5" xfId="8144"/>
    <cellStyle name="Comma 58 2 2 2 6" xfId="8145"/>
    <cellStyle name="Comma 58 2 2 3" xfId="8146"/>
    <cellStyle name="Comma 58 2 2 3 2" xfId="8147"/>
    <cellStyle name="Comma 58 2 2 3 2 2" xfId="8148"/>
    <cellStyle name="Comma 58 2 2 3 2 2 2" xfId="8149"/>
    <cellStyle name="Comma 58 2 2 3 2 2 3" xfId="8150"/>
    <cellStyle name="Comma 58 2 2 3 2 2 4" xfId="8151"/>
    <cellStyle name="Comma 58 2 2 3 2 3" xfId="8152"/>
    <cellStyle name="Comma 58 2 2 3 2 4" xfId="8153"/>
    <cellStyle name="Comma 58 2 2 3 2 5" xfId="8154"/>
    <cellStyle name="Comma 58 2 2 3 3" xfId="8155"/>
    <cellStyle name="Comma 58 2 2 3 3 2" xfId="8156"/>
    <cellStyle name="Comma 58 2 2 3 3 3" xfId="8157"/>
    <cellStyle name="Comma 58 2 2 3 3 4" xfId="8158"/>
    <cellStyle name="Comma 58 2 2 3 4" xfId="8159"/>
    <cellStyle name="Comma 58 2 2 3 5" xfId="8160"/>
    <cellStyle name="Comma 58 2 2 3 6" xfId="8161"/>
    <cellStyle name="Comma 58 2 2 4" xfId="8162"/>
    <cellStyle name="Comma 58 2 2 4 2" xfId="8163"/>
    <cellStyle name="Comma 58 2 2 4 2 2" xfId="8164"/>
    <cellStyle name="Comma 58 2 2 4 2 3" xfId="8165"/>
    <cellStyle name="Comma 58 2 2 4 2 4" xfId="8166"/>
    <cellStyle name="Comma 58 2 2 4 3" xfId="8167"/>
    <cellStyle name="Comma 58 2 2 4 4" xfId="8168"/>
    <cellStyle name="Comma 58 2 2 4 5" xfId="8169"/>
    <cellStyle name="Comma 58 2 2 5" xfId="8170"/>
    <cellStyle name="Comma 58 2 2 5 2" xfId="8171"/>
    <cellStyle name="Comma 58 2 2 5 3" xfId="8172"/>
    <cellStyle name="Comma 58 2 2 5 4" xfId="8173"/>
    <cellStyle name="Comma 58 2 2 6" xfId="8174"/>
    <cellStyle name="Comma 58 2 2 7" xfId="8175"/>
    <cellStyle name="Comma 58 2 2 8" xfId="8176"/>
    <cellStyle name="Comma 58 2 3" xfId="8177"/>
    <cellStyle name="Comma 58 2 3 2" xfId="8178"/>
    <cellStyle name="Comma 58 2 3 2 2" xfId="8179"/>
    <cellStyle name="Comma 58 2 3 2 2 2" xfId="8180"/>
    <cellStyle name="Comma 58 2 3 2 2 2 2" xfId="8181"/>
    <cellStyle name="Comma 58 2 3 2 2 2 3" xfId="8182"/>
    <cellStyle name="Comma 58 2 3 2 2 2 4" xfId="8183"/>
    <cellStyle name="Comma 58 2 3 2 2 3" xfId="8184"/>
    <cellStyle name="Comma 58 2 3 2 2 4" xfId="8185"/>
    <cellStyle name="Comma 58 2 3 2 2 5" xfId="8186"/>
    <cellStyle name="Comma 58 2 3 2 3" xfId="8187"/>
    <cellStyle name="Comma 58 2 3 2 3 2" xfId="8188"/>
    <cellStyle name="Comma 58 2 3 2 3 3" xfId="8189"/>
    <cellStyle name="Comma 58 2 3 2 3 4" xfId="8190"/>
    <cellStyle name="Comma 58 2 3 2 4" xfId="8191"/>
    <cellStyle name="Comma 58 2 3 2 5" xfId="8192"/>
    <cellStyle name="Comma 58 2 3 2 6" xfId="8193"/>
    <cellStyle name="Comma 58 2 3 3" xfId="8194"/>
    <cellStyle name="Comma 58 2 3 3 2" xfId="8195"/>
    <cellStyle name="Comma 58 2 3 3 2 2" xfId="8196"/>
    <cellStyle name="Comma 58 2 3 3 2 2 2" xfId="8197"/>
    <cellStyle name="Comma 58 2 3 3 2 2 3" xfId="8198"/>
    <cellStyle name="Comma 58 2 3 3 2 2 4" xfId="8199"/>
    <cellStyle name="Comma 58 2 3 3 2 3" xfId="8200"/>
    <cellStyle name="Comma 58 2 3 3 2 4" xfId="8201"/>
    <cellStyle name="Comma 58 2 3 3 2 5" xfId="8202"/>
    <cellStyle name="Comma 58 2 3 3 3" xfId="8203"/>
    <cellStyle name="Comma 58 2 3 3 3 2" xfId="8204"/>
    <cellStyle name="Comma 58 2 3 3 3 3" xfId="8205"/>
    <cellStyle name="Comma 58 2 3 3 3 4" xfId="8206"/>
    <cellStyle name="Comma 58 2 3 3 4" xfId="8207"/>
    <cellStyle name="Comma 58 2 3 3 5" xfId="8208"/>
    <cellStyle name="Comma 58 2 3 3 6" xfId="8209"/>
    <cellStyle name="Comma 58 2 3 4" xfId="8210"/>
    <cellStyle name="Comma 58 2 3 4 2" xfId="8211"/>
    <cellStyle name="Comma 58 2 3 4 2 2" xfId="8212"/>
    <cellStyle name="Comma 58 2 3 4 2 3" xfId="8213"/>
    <cellStyle name="Comma 58 2 3 4 2 4" xfId="8214"/>
    <cellStyle name="Comma 58 2 3 4 3" xfId="8215"/>
    <cellStyle name="Comma 58 2 3 4 4" xfId="8216"/>
    <cellStyle name="Comma 58 2 3 4 5" xfId="8217"/>
    <cellStyle name="Comma 58 2 3 5" xfId="8218"/>
    <cellStyle name="Comma 58 2 3 5 2" xfId="8219"/>
    <cellStyle name="Comma 58 2 3 5 3" xfId="8220"/>
    <cellStyle name="Comma 58 2 3 5 4" xfId="8221"/>
    <cellStyle name="Comma 58 2 3 6" xfId="8222"/>
    <cellStyle name="Comma 58 2 3 7" xfId="8223"/>
    <cellStyle name="Comma 58 2 3 8" xfId="8224"/>
    <cellStyle name="Comma 58 2 4" xfId="8225"/>
    <cellStyle name="Comma 58 2 4 2" xfId="8226"/>
    <cellStyle name="Comma 58 2 4 2 2" xfId="8227"/>
    <cellStyle name="Comma 58 2 4 2 2 2" xfId="8228"/>
    <cellStyle name="Comma 58 2 4 2 2 3" xfId="8229"/>
    <cellStyle name="Comma 58 2 4 2 2 4" xfId="8230"/>
    <cellStyle name="Comma 58 2 4 2 3" xfId="8231"/>
    <cellStyle name="Comma 58 2 4 2 4" xfId="8232"/>
    <cellStyle name="Comma 58 2 4 2 5" xfId="8233"/>
    <cellStyle name="Comma 58 2 4 3" xfId="8234"/>
    <cellStyle name="Comma 58 2 4 3 2" xfId="8235"/>
    <cellStyle name="Comma 58 2 4 3 3" xfId="8236"/>
    <cellStyle name="Comma 58 2 4 3 4" xfId="8237"/>
    <cellStyle name="Comma 58 2 4 4" xfId="8238"/>
    <cellStyle name="Comma 58 2 4 5" xfId="8239"/>
    <cellStyle name="Comma 58 2 4 6" xfId="8240"/>
    <cellStyle name="Comma 58 2 5" xfId="8241"/>
    <cellStyle name="Comma 58 2 5 2" xfId="8242"/>
    <cellStyle name="Comma 58 2 5 2 2" xfId="8243"/>
    <cellStyle name="Comma 58 2 5 2 2 2" xfId="8244"/>
    <cellStyle name="Comma 58 2 5 2 2 3" xfId="8245"/>
    <cellStyle name="Comma 58 2 5 2 2 4" xfId="8246"/>
    <cellStyle name="Comma 58 2 5 2 3" xfId="8247"/>
    <cellStyle name="Comma 58 2 5 2 4" xfId="8248"/>
    <cellStyle name="Comma 58 2 5 2 5" xfId="8249"/>
    <cellStyle name="Comma 58 2 5 3" xfId="8250"/>
    <cellStyle name="Comma 58 2 5 3 2" xfId="8251"/>
    <cellStyle name="Comma 58 2 5 3 3" xfId="8252"/>
    <cellStyle name="Comma 58 2 5 3 4" xfId="8253"/>
    <cellStyle name="Comma 58 2 5 4" xfId="8254"/>
    <cellStyle name="Comma 58 2 5 5" xfId="8255"/>
    <cellStyle name="Comma 58 2 5 6" xfId="8256"/>
    <cellStyle name="Comma 58 2 6" xfId="8257"/>
    <cellStyle name="Comma 58 2 6 2" xfId="8258"/>
    <cellStyle name="Comma 58 2 6 2 2" xfId="8259"/>
    <cellStyle name="Comma 58 2 6 2 3" xfId="8260"/>
    <cellStyle name="Comma 58 2 6 2 4" xfId="8261"/>
    <cellStyle name="Comma 58 2 6 3" xfId="8262"/>
    <cellStyle name="Comma 58 2 6 4" xfId="8263"/>
    <cellStyle name="Comma 58 2 6 5" xfId="8264"/>
    <cellStyle name="Comma 58 2 7" xfId="8265"/>
    <cellStyle name="Comma 58 2 7 2" xfId="8266"/>
    <cellStyle name="Comma 58 2 7 3" xfId="8267"/>
    <cellStyle name="Comma 58 2 7 4" xfId="8268"/>
    <cellStyle name="Comma 58 2 8" xfId="8269"/>
    <cellStyle name="Comma 58 2 9" xfId="8270"/>
    <cellStyle name="Comma 58 3" xfId="8271"/>
    <cellStyle name="Comma 58 3 10" xfId="8272"/>
    <cellStyle name="Comma 58 3 2" xfId="8273"/>
    <cellStyle name="Comma 58 3 2 2" xfId="8274"/>
    <cellStyle name="Comma 58 3 2 2 2" xfId="8275"/>
    <cellStyle name="Comma 58 3 2 2 2 2" xfId="8276"/>
    <cellStyle name="Comma 58 3 2 2 2 2 2" xfId="8277"/>
    <cellStyle name="Comma 58 3 2 2 2 2 3" xfId="8278"/>
    <cellStyle name="Comma 58 3 2 2 2 2 4" xfId="8279"/>
    <cellStyle name="Comma 58 3 2 2 2 3" xfId="8280"/>
    <cellStyle name="Comma 58 3 2 2 2 4" xfId="8281"/>
    <cellStyle name="Comma 58 3 2 2 2 5" xfId="8282"/>
    <cellStyle name="Comma 58 3 2 2 3" xfId="8283"/>
    <cellStyle name="Comma 58 3 2 2 3 2" xfId="8284"/>
    <cellStyle name="Comma 58 3 2 2 3 3" xfId="8285"/>
    <cellStyle name="Comma 58 3 2 2 3 4" xfId="8286"/>
    <cellStyle name="Comma 58 3 2 2 4" xfId="8287"/>
    <cellStyle name="Comma 58 3 2 2 5" xfId="8288"/>
    <cellStyle name="Comma 58 3 2 2 6" xfId="8289"/>
    <cellStyle name="Comma 58 3 2 3" xfId="8290"/>
    <cellStyle name="Comma 58 3 2 3 2" xfId="8291"/>
    <cellStyle name="Comma 58 3 2 3 2 2" xfId="8292"/>
    <cellStyle name="Comma 58 3 2 3 2 2 2" xfId="8293"/>
    <cellStyle name="Comma 58 3 2 3 2 2 3" xfId="8294"/>
    <cellStyle name="Comma 58 3 2 3 2 2 4" xfId="8295"/>
    <cellStyle name="Comma 58 3 2 3 2 3" xfId="8296"/>
    <cellStyle name="Comma 58 3 2 3 2 4" xfId="8297"/>
    <cellStyle name="Comma 58 3 2 3 2 5" xfId="8298"/>
    <cellStyle name="Comma 58 3 2 3 3" xfId="8299"/>
    <cellStyle name="Comma 58 3 2 3 3 2" xfId="8300"/>
    <cellStyle name="Comma 58 3 2 3 3 3" xfId="8301"/>
    <cellStyle name="Comma 58 3 2 3 3 4" xfId="8302"/>
    <cellStyle name="Comma 58 3 2 3 4" xfId="8303"/>
    <cellStyle name="Comma 58 3 2 3 5" xfId="8304"/>
    <cellStyle name="Comma 58 3 2 3 6" xfId="8305"/>
    <cellStyle name="Comma 58 3 2 4" xfId="8306"/>
    <cellStyle name="Comma 58 3 2 4 2" xfId="8307"/>
    <cellStyle name="Comma 58 3 2 4 2 2" xfId="8308"/>
    <cellStyle name="Comma 58 3 2 4 2 3" xfId="8309"/>
    <cellStyle name="Comma 58 3 2 4 2 4" xfId="8310"/>
    <cellStyle name="Comma 58 3 2 4 3" xfId="8311"/>
    <cellStyle name="Comma 58 3 2 4 4" xfId="8312"/>
    <cellStyle name="Comma 58 3 2 4 5" xfId="8313"/>
    <cellStyle name="Comma 58 3 2 5" xfId="8314"/>
    <cellStyle name="Comma 58 3 2 5 2" xfId="8315"/>
    <cellStyle name="Comma 58 3 2 5 3" xfId="8316"/>
    <cellStyle name="Comma 58 3 2 5 4" xfId="8317"/>
    <cellStyle name="Comma 58 3 2 6" xfId="8318"/>
    <cellStyle name="Comma 58 3 2 7" xfId="8319"/>
    <cellStyle name="Comma 58 3 2 8" xfId="8320"/>
    <cellStyle name="Comma 58 3 3" xfId="8321"/>
    <cellStyle name="Comma 58 3 3 2" xfId="8322"/>
    <cellStyle name="Comma 58 3 3 2 2" xfId="8323"/>
    <cellStyle name="Comma 58 3 3 2 2 2" xfId="8324"/>
    <cellStyle name="Comma 58 3 3 2 2 2 2" xfId="8325"/>
    <cellStyle name="Comma 58 3 3 2 2 2 3" xfId="8326"/>
    <cellStyle name="Comma 58 3 3 2 2 2 4" xfId="8327"/>
    <cellStyle name="Comma 58 3 3 2 2 3" xfId="8328"/>
    <cellStyle name="Comma 58 3 3 2 2 4" xfId="8329"/>
    <cellStyle name="Comma 58 3 3 2 2 5" xfId="8330"/>
    <cellStyle name="Comma 58 3 3 2 3" xfId="8331"/>
    <cellStyle name="Comma 58 3 3 2 3 2" xfId="8332"/>
    <cellStyle name="Comma 58 3 3 2 3 3" xfId="8333"/>
    <cellStyle name="Comma 58 3 3 2 3 4" xfId="8334"/>
    <cellStyle name="Comma 58 3 3 2 4" xfId="8335"/>
    <cellStyle name="Comma 58 3 3 2 5" xfId="8336"/>
    <cellStyle name="Comma 58 3 3 2 6" xfId="8337"/>
    <cellStyle name="Comma 58 3 3 3" xfId="8338"/>
    <cellStyle name="Comma 58 3 3 3 2" xfId="8339"/>
    <cellStyle name="Comma 58 3 3 3 2 2" xfId="8340"/>
    <cellStyle name="Comma 58 3 3 3 2 2 2" xfId="8341"/>
    <cellStyle name="Comma 58 3 3 3 2 2 3" xfId="8342"/>
    <cellStyle name="Comma 58 3 3 3 2 2 4" xfId="8343"/>
    <cellStyle name="Comma 58 3 3 3 2 3" xfId="8344"/>
    <cellStyle name="Comma 58 3 3 3 2 4" xfId="8345"/>
    <cellStyle name="Comma 58 3 3 3 2 5" xfId="8346"/>
    <cellStyle name="Comma 58 3 3 3 3" xfId="8347"/>
    <cellStyle name="Comma 58 3 3 3 3 2" xfId="8348"/>
    <cellStyle name="Comma 58 3 3 3 3 3" xfId="8349"/>
    <cellStyle name="Comma 58 3 3 3 3 4" xfId="8350"/>
    <cellStyle name="Comma 58 3 3 3 4" xfId="8351"/>
    <cellStyle name="Comma 58 3 3 3 5" xfId="8352"/>
    <cellStyle name="Comma 58 3 3 3 6" xfId="8353"/>
    <cellStyle name="Comma 58 3 3 4" xfId="8354"/>
    <cellStyle name="Comma 58 3 3 4 2" xfId="8355"/>
    <cellStyle name="Comma 58 3 3 4 2 2" xfId="8356"/>
    <cellStyle name="Comma 58 3 3 4 2 3" xfId="8357"/>
    <cellStyle name="Comma 58 3 3 4 2 4" xfId="8358"/>
    <cellStyle name="Comma 58 3 3 4 3" xfId="8359"/>
    <cellStyle name="Comma 58 3 3 4 4" xfId="8360"/>
    <cellStyle name="Comma 58 3 3 4 5" xfId="8361"/>
    <cellStyle name="Comma 58 3 3 5" xfId="8362"/>
    <cellStyle name="Comma 58 3 3 5 2" xfId="8363"/>
    <cellStyle name="Comma 58 3 3 5 3" xfId="8364"/>
    <cellStyle name="Comma 58 3 3 5 4" xfId="8365"/>
    <cellStyle name="Comma 58 3 3 6" xfId="8366"/>
    <cellStyle name="Comma 58 3 3 7" xfId="8367"/>
    <cellStyle name="Comma 58 3 3 8" xfId="8368"/>
    <cellStyle name="Comma 58 3 4" xfId="8369"/>
    <cellStyle name="Comma 58 3 4 2" xfId="8370"/>
    <cellStyle name="Comma 58 3 4 2 2" xfId="8371"/>
    <cellStyle name="Comma 58 3 4 2 2 2" xfId="8372"/>
    <cellStyle name="Comma 58 3 4 2 2 3" xfId="8373"/>
    <cellStyle name="Comma 58 3 4 2 2 4" xfId="8374"/>
    <cellStyle name="Comma 58 3 4 2 3" xfId="8375"/>
    <cellStyle name="Comma 58 3 4 2 4" xfId="8376"/>
    <cellStyle name="Comma 58 3 4 2 5" xfId="8377"/>
    <cellStyle name="Comma 58 3 4 3" xfId="8378"/>
    <cellStyle name="Comma 58 3 4 3 2" xfId="8379"/>
    <cellStyle name="Comma 58 3 4 3 3" xfId="8380"/>
    <cellStyle name="Comma 58 3 4 3 4" xfId="8381"/>
    <cellStyle name="Comma 58 3 4 4" xfId="8382"/>
    <cellStyle name="Comma 58 3 4 5" xfId="8383"/>
    <cellStyle name="Comma 58 3 4 6" xfId="8384"/>
    <cellStyle name="Comma 58 3 5" xfId="8385"/>
    <cellStyle name="Comma 58 3 5 2" xfId="8386"/>
    <cellStyle name="Comma 58 3 5 2 2" xfId="8387"/>
    <cellStyle name="Comma 58 3 5 2 2 2" xfId="8388"/>
    <cellStyle name="Comma 58 3 5 2 2 3" xfId="8389"/>
    <cellStyle name="Comma 58 3 5 2 2 4" xfId="8390"/>
    <cellStyle name="Comma 58 3 5 2 3" xfId="8391"/>
    <cellStyle name="Comma 58 3 5 2 4" xfId="8392"/>
    <cellStyle name="Comma 58 3 5 2 5" xfId="8393"/>
    <cellStyle name="Comma 58 3 5 3" xfId="8394"/>
    <cellStyle name="Comma 58 3 5 3 2" xfId="8395"/>
    <cellStyle name="Comma 58 3 5 3 3" xfId="8396"/>
    <cellStyle name="Comma 58 3 5 3 4" xfId="8397"/>
    <cellStyle name="Comma 58 3 5 4" xfId="8398"/>
    <cellStyle name="Comma 58 3 5 5" xfId="8399"/>
    <cellStyle name="Comma 58 3 5 6" xfId="8400"/>
    <cellStyle name="Comma 58 3 6" xfId="8401"/>
    <cellStyle name="Comma 58 3 6 2" xfId="8402"/>
    <cellStyle name="Comma 58 3 6 2 2" xfId="8403"/>
    <cellStyle name="Comma 58 3 6 2 3" xfId="8404"/>
    <cellStyle name="Comma 58 3 6 2 4" xfId="8405"/>
    <cellStyle name="Comma 58 3 6 3" xfId="8406"/>
    <cellStyle name="Comma 58 3 6 4" xfId="8407"/>
    <cellStyle name="Comma 58 3 6 5" xfId="8408"/>
    <cellStyle name="Comma 58 3 7" xfId="8409"/>
    <cellStyle name="Comma 58 3 7 2" xfId="8410"/>
    <cellStyle name="Comma 58 3 7 3" xfId="8411"/>
    <cellStyle name="Comma 58 3 7 4" xfId="8412"/>
    <cellStyle name="Comma 58 3 8" xfId="8413"/>
    <cellStyle name="Comma 58 3 9" xfId="8414"/>
    <cellStyle name="Comma 58 4" xfId="8415"/>
    <cellStyle name="Comma 58 4 2" xfId="8416"/>
    <cellStyle name="Comma 58 4 2 2" xfId="8417"/>
    <cellStyle name="Comma 58 4 2 2 2" xfId="8418"/>
    <cellStyle name="Comma 58 4 2 2 2 2" xfId="8419"/>
    <cellStyle name="Comma 58 4 2 2 2 3" xfId="8420"/>
    <cellStyle name="Comma 58 4 2 2 2 4" xfId="8421"/>
    <cellStyle name="Comma 58 4 2 2 3" xfId="8422"/>
    <cellStyle name="Comma 58 4 2 2 4" xfId="8423"/>
    <cellStyle name="Comma 58 4 2 2 5" xfId="8424"/>
    <cellStyle name="Comma 58 4 2 3" xfId="8425"/>
    <cellStyle name="Comma 58 4 2 3 2" xfId="8426"/>
    <cellStyle name="Comma 58 4 2 3 3" xfId="8427"/>
    <cellStyle name="Comma 58 4 2 3 4" xfId="8428"/>
    <cellStyle name="Comma 58 4 2 4" xfId="8429"/>
    <cellStyle name="Comma 58 4 2 5" xfId="8430"/>
    <cellStyle name="Comma 58 4 2 6" xfId="8431"/>
    <cellStyle name="Comma 58 4 3" xfId="8432"/>
    <cellStyle name="Comma 58 4 3 2" xfId="8433"/>
    <cellStyle name="Comma 58 4 3 2 2" xfId="8434"/>
    <cellStyle name="Comma 58 4 3 2 2 2" xfId="8435"/>
    <cellStyle name="Comma 58 4 3 2 2 3" xfId="8436"/>
    <cellStyle name="Comma 58 4 3 2 2 4" xfId="8437"/>
    <cellStyle name="Comma 58 4 3 2 3" xfId="8438"/>
    <cellStyle name="Comma 58 4 3 2 4" xfId="8439"/>
    <cellStyle name="Comma 58 4 3 2 5" xfId="8440"/>
    <cellStyle name="Comma 58 4 3 3" xfId="8441"/>
    <cellStyle name="Comma 58 4 3 3 2" xfId="8442"/>
    <cellStyle name="Comma 58 4 3 3 3" xfId="8443"/>
    <cellStyle name="Comma 58 4 3 3 4" xfId="8444"/>
    <cellStyle name="Comma 58 4 3 4" xfId="8445"/>
    <cellStyle name="Comma 58 4 3 5" xfId="8446"/>
    <cellStyle name="Comma 58 4 3 6" xfId="8447"/>
    <cellStyle name="Comma 58 4 4" xfId="8448"/>
    <cellStyle name="Comma 58 4 4 2" xfId="8449"/>
    <cellStyle name="Comma 58 4 4 2 2" xfId="8450"/>
    <cellStyle name="Comma 58 4 4 2 3" xfId="8451"/>
    <cellStyle name="Comma 58 4 4 2 4" xfId="8452"/>
    <cellStyle name="Comma 58 4 4 3" xfId="8453"/>
    <cellStyle name="Comma 58 4 4 4" xfId="8454"/>
    <cellStyle name="Comma 58 4 4 5" xfId="8455"/>
    <cellStyle name="Comma 58 4 5" xfId="8456"/>
    <cellStyle name="Comma 58 4 5 2" xfId="8457"/>
    <cellStyle name="Comma 58 4 5 3" xfId="8458"/>
    <cellStyle name="Comma 58 4 5 4" xfId="8459"/>
    <cellStyle name="Comma 58 4 6" xfId="8460"/>
    <cellStyle name="Comma 58 4 7" xfId="8461"/>
    <cellStyle name="Comma 58 4 8" xfId="8462"/>
    <cellStyle name="Comma 58 5" xfId="8463"/>
    <cellStyle name="Comma 58 5 2" xfId="8464"/>
    <cellStyle name="Comma 58 5 2 2" xfId="8465"/>
    <cellStyle name="Comma 58 5 2 2 2" xfId="8466"/>
    <cellStyle name="Comma 58 5 2 2 2 2" xfId="8467"/>
    <cellStyle name="Comma 58 5 2 2 2 3" xfId="8468"/>
    <cellStyle name="Comma 58 5 2 2 2 4" xfId="8469"/>
    <cellStyle name="Comma 58 5 2 2 3" xfId="8470"/>
    <cellStyle name="Comma 58 5 2 2 4" xfId="8471"/>
    <cellStyle name="Comma 58 5 2 2 5" xfId="8472"/>
    <cellStyle name="Comma 58 5 2 3" xfId="8473"/>
    <cellStyle name="Comma 58 5 2 3 2" xfId="8474"/>
    <cellStyle name="Comma 58 5 2 3 3" xfId="8475"/>
    <cellStyle name="Comma 58 5 2 3 4" xfId="8476"/>
    <cellStyle name="Comma 58 5 2 4" xfId="8477"/>
    <cellStyle name="Comma 58 5 2 5" xfId="8478"/>
    <cellStyle name="Comma 58 5 2 6" xfId="8479"/>
    <cellStyle name="Comma 58 5 3" xfId="8480"/>
    <cellStyle name="Comma 58 5 3 2" xfId="8481"/>
    <cellStyle name="Comma 58 5 3 2 2" xfId="8482"/>
    <cellStyle name="Comma 58 5 3 2 2 2" xfId="8483"/>
    <cellStyle name="Comma 58 5 3 2 2 3" xfId="8484"/>
    <cellStyle name="Comma 58 5 3 2 2 4" xfId="8485"/>
    <cellStyle name="Comma 58 5 3 2 3" xfId="8486"/>
    <cellStyle name="Comma 58 5 3 2 4" xfId="8487"/>
    <cellStyle name="Comma 58 5 3 2 5" xfId="8488"/>
    <cellStyle name="Comma 58 5 3 3" xfId="8489"/>
    <cellStyle name="Comma 58 5 3 3 2" xfId="8490"/>
    <cellStyle name="Comma 58 5 3 3 3" xfId="8491"/>
    <cellStyle name="Comma 58 5 3 3 4" xfId="8492"/>
    <cellStyle name="Comma 58 5 3 4" xfId="8493"/>
    <cellStyle name="Comma 58 5 3 5" xfId="8494"/>
    <cellStyle name="Comma 58 5 3 6" xfId="8495"/>
    <cellStyle name="Comma 58 5 4" xfId="8496"/>
    <cellStyle name="Comma 58 5 4 2" xfId="8497"/>
    <cellStyle name="Comma 58 5 4 2 2" xfId="8498"/>
    <cellStyle name="Comma 58 5 4 2 3" xfId="8499"/>
    <cellStyle name="Comma 58 5 4 2 4" xfId="8500"/>
    <cellStyle name="Comma 58 5 4 3" xfId="8501"/>
    <cellStyle name="Comma 58 5 4 4" xfId="8502"/>
    <cellStyle name="Comma 58 5 4 5" xfId="8503"/>
    <cellStyle name="Comma 58 5 5" xfId="8504"/>
    <cellStyle name="Comma 58 5 5 2" xfId="8505"/>
    <cellStyle name="Comma 58 5 5 3" xfId="8506"/>
    <cellStyle name="Comma 58 5 5 4" xfId="8507"/>
    <cellStyle name="Comma 58 5 6" xfId="8508"/>
    <cellStyle name="Comma 58 5 7" xfId="8509"/>
    <cellStyle name="Comma 58 5 8" xfId="8510"/>
    <cellStyle name="Comma 58 6" xfId="8511"/>
    <cellStyle name="Comma 58 6 2" xfId="8512"/>
    <cellStyle name="Comma 58 6 2 2" xfId="8513"/>
    <cellStyle name="Comma 58 6 2 2 2" xfId="8514"/>
    <cellStyle name="Comma 58 6 2 2 3" xfId="8515"/>
    <cellStyle name="Comma 58 6 2 2 4" xfId="8516"/>
    <cellStyle name="Comma 58 6 2 3" xfId="8517"/>
    <cellStyle name="Comma 58 6 2 4" xfId="8518"/>
    <cellStyle name="Comma 58 6 2 5" xfId="8519"/>
    <cellStyle name="Comma 58 6 3" xfId="8520"/>
    <cellStyle name="Comma 58 6 3 2" xfId="8521"/>
    <cellStyle name="Comma 58 6 3 3" xfId="8522"/>
    <cellStyle name="Comma 58 6 3 4" xfId="8523"/>
    <cellStyle name="Comma 58 6 4" xfId="8524"/>
    <cellStyle name="Comma 58 6 5" xfId="8525"/>
    <cellStyle name="Comma 58 6 6" xfId="8526"/>
    <cellStyle name="Comma 58 7" xfId="8527"/>
    <cellStyle name="Comma 58 7 2" xfId="8528"/>
    <cellStyle name="Comma 58 7 2 2" xfId="8529"/>
    <cellStyle name="Comma 58 7 2 2 2" xfId="8530"/>
    <cellStyle name="Comma 58 7 2 2 3" xfId="8531"/>
    <cellStyle name="Comma 58 7 2 2 4" xfId="8532"/>
    <cellStyle name="Comma 58 7 2 3" xfId="8533"/>
    <cellStyle name="Comma 58 7 2 4" xfId="8534"/>
    <cellStyle name="Comma 58 7 2 5" xfId="8535"/>
    <cellStyle name="Comma 58 7 3" xfId="8536"/>
    <cellStyle name="Comma 58 7 3 2" xfId="8537"/>
    <cellStyle name="Comma 58 7 3 3" xfId="8538"/>
    <cellStyle name="Comma 58 7 3 4" xfId="8539"/>
    <cellStyle name="Comma 58 7 4" xfId="8540"/>
    <cellStyle name="Comma 58 7 5" xfId="8541"/>
    <cellStyle name="Comma 58 7 6" xfId="8542"/>
    <cellStyle name="Comma 58 8" xfId="8543"/>
    <cellStyle name="Comma 58 8 2" xfId="8544"/>
    <cellStyle name="Comma 58 8 2 2" xfId="8545"/>
    <cellStyle name="Comma 58 8 2 3" xfId="8546"/>
    <cellStyle name="Comma 58 8 2 4" xfId="8547"/>
    <cellStyle name="Comma 58 8 3" xfId="8548"/>
    <cellStyle name="Comma 58 8 4" xfId="8549"/>
    <cellStyle name="Comma 58 8 5" xfId="8550"/>
    <cellStyle name="Comma 58 9" xfId="8551"/>
    <cellStyle name="Comma 58 9 2" xfId="8552"/>
    <cellStyle name="Comma 58 9 3" xfId="8553"/>
    <cellStyle name="Comma 58 9 4" xfId="8554"/>
    <cellStyle name="Comma 59" xfId="8555"/>
    <cellStyle name="Comma 59 2" xfId="8556"/>
    <cellStyle name="Comma 6" xfId="8557"/>
    <cellStyle name="Comma 6 2" xfId="8558"/>
    <cellStyle name="Comma 6 2 2" xfId="8559"/>
    <cellStyle name="Comma 6 2 2 2" xfId="8560"/>
    <cellStyle name="Comma 6 2 3" xfId="8561"/>
    <cellStyle name="Comma 6 2 4" xfId="8562"/>
    <cellStyle name="Comma 6 3" xfId="8563"/>
    <cellStyle name="Comma 6 3 2" xfId="8564"/>
    <cellStyle name="Comma 6 3 3" xfId="8565"/>
    <cellStyle name="Comma 6 4" xfId="8566"/>
    <cellStyle name="Comma 6 4 2" xfId="8567"/>
    <cellStyle name="Comma 6 5" xfId="8568"/>
    <cellStyle name="Comma 60" xfId="8569"/>
    <cellStyle name="Comma 60 2" xfId="8570"/>
    <cellStyle name="Comma 61" xfId="8571"/>
    <cellStyle name="Comma 61 2" xfId="8572"/>
    <cellStyle name="Comma 62" xfId="8573"/>
    <cellStyle name="Comma 62 2" xfId="8574"/>
    <cellStyle name="Comma 63" xfId="8575"/>
    <cellStyle name="Comma 63 2" xfId="8576"/>
    <cellStyle name="Comma 64" xfId="8577"/>
    <cellStyle name="Comma 64 2" xfId="8578"/>
    <cellStyle name="Comma 65" xfId="8579"/>
    <cellStyle name="Comma 65 2" xfId="8580"/>
    <cellStyle name="Comma 66" xfId="8581"/>
    <cellStyle name="Comma 66 2" xfId="8582"/>
    <cellStyle name="Comma 67" xfId="8583"/>
    <cellStyle name="Comma 67 2" xfId="8584"/>
    <cellStyle name="Comma 68" xfId="8585"/>
    <cellStyle name="Comma 68 10" xfId="8586"/>
    <cellStyle name="Comma 68 11" xfId="8587"/>
    <cellStyle name="Comma 68 12" xfId="8588"/>
    <cellStyle name="Comma 68 2" xfId="8589"/>
    <cellStyle name="Comma 68 2 10" xfId="8590"/>
    <cellStyle name="Comma 68 2 2" xfId="8591"/>
    <cellStyle name="Comma 68 2 2 2" xfId="8592"/>
    <cellStyle name="Comma 68 2 2 2 2" xfId="8593"/>
    <cellStyle name="Comma 68 2 2 2 2 2" xfId="8594"/>
    <cellStyle name="Comma 68 2 2 2 2 2 2" xfId="8595"/>
    <cellStyle name="Comma 68 2 2 2 2 2 3" xfId="8596"/>
    <cellStyle name="Comma 68 2 2 2 2 2 4" xfId="8597"/>
    <cellStyle name="Comma 68 2 2 2 2 3" xfId="8598"/>
    <cellStyle name="Comma 68 2 2 2 2 4" xfId="8599"/>
    <cellStyle name="Comma 68 2 2 2 2 5" xfId="8600"/>
    <cellStyle name="Comma 68 2 2 2 3" xfId="8601"/>
    <cellStyle name="Comma 68 2 2 2 3 2" xfId="8602"/>
    <cellStyle name="Comma 68 2 2 2 3 3" xfId="8603"/>
    <cellStyle name="Comma 68 2 2 2 3 4" xfId="8604"/>
    <cellStyle name="Comma 68 2 2 2 4" xfId="8605"/>
    <cellStyle name="Comma 68 2 2 2 5" xfId="8606"/>
    <cellStyle name="Comma 68 2 2 2 6" xfId="8607"/>
    <cellStyle name="Comma 68 2 2 3" xfId="8608"/>
    <cellStyle name="Comma 68 2 2 3 2" xfId="8609"/>
    <cellStyle name="Comma 68 2 2 3 2 2" xfId="8610"/>
    <cellStyle name="Comma 68 2 2 3 2 2 2" xfId="8611"/>
    <cellStyle name="Comma 68 2 2 3 2 2 3" xfId="8612"/>
    <cellStyle name="Comma 68 2 2 3 2 2 4" xfId="8613"/>
    <cellStyle name="Comma 68 2 2 3 2 3" xfId="8614"/>
    <cellStyle name="Comma 68 2 2 3 2 4" xfId="8615"/>
    <cellStyle name="Comma 68 2 2 3 2 5" xfId="8616"/>
    <cellStyle name="Comma 68 2 2 3 3" xfId="8617"/>
    <cellStyle name="Comma 68 2 2 3 3 2" xfId="8618"/>
    <cellStyle name="Comma 68 2 2 3 3 3" xfId="8619"/>
    <cellStyle name="Comma 68 2 2 3 3 4" xfId="8620"/>
    <cellStyle name="Comma 68 2 2 3 4" xfId="8621"/>
    <cellStyle name="Comma 68 2 2 3 5" xfId="8622"/>
    <cellStyle name="Comma 68 2 2 3 6" xfId="8623"/>
    <cellStyle name="Comma 68 2 2 4" xfId="8624"/>
    <cellStyle name="Comma 68 2 2 4 2" xfId="8625"/>
    <cellStyle name="Comma 68 2 2 4 2 2" xfId="8626"/>
    <cellStyle name="Comma 68 2 2 4 2 3" xfId="8627"/>
    <cellStyle name="Comma 68 2 2 4 2 4" xfId="8628"/>
    <cellStyle name="Comma 68 2 2 4 3" xfId="8629"/>
    <cellStyle name="Comma 68 2 2 4 4" xfId="8630"/>
    <cellStyle name="Comma 68 2 2 4 5" xfId="8631"/>
    <cellStyle name="Comma 68 2 2 5" xfId="8632"/>
    <cellStyle name="Comma 68 2 2 5 2" xfId="8633"/>
    <cellStyle name="Comma 68 2 2 5 3" xfId="8634"/>
    <cellStyle name="Comma 68 2 2 5 4" xfId="8635"/>
    <cellStyle name="Comma 68 2 2 6" xfId="8636"/>
    <cellStyle name="Comma 68 2 2 7" xfId="8637"/>
    <cellStyle name="Comma 68 2 2 8" xfId="8638"/>
    <cellStyle name="Comma 68 2 3" xfId="8639"/>
    <cellStyle name="Comma 68 2 3 2" xfId="8640"/>
    <cellStyle name="Comma 68 2 3 2 2" xfId="8641"/>
    <cellStyle name="Comma 68 2 3 2 2 2" xfId="8642"/>
    <cellStyle name="Comma 68 2 3 2 2 2 2" xfId="8643"/>
    <cellStyle name="Comma 68 2 3 2 2 2 3" xfId="8644"/>
    <cellStyle name="Comma 68 2 3 2 2 2 4" xfId="8645"/>
    <cellStyle name="Comma 68 2 3 2 2 3" xfId="8646"/>
    <cellStyle name="Comma 68 2 3 2 2 4" xfId="8647"/>
    <cellStyle name="Comma 68 2 3 2 2 5" xfId="8648"/>
    <cellStyle name="Comma 68 2 3 2 3" xfId="8649"/>
    <cellStyle name="Comma 68 2 3 2 3 2" xfId="8650"/>
    <cellStyle name="Comma 68 2 3 2 3 3" xfId="8651"/>
    <cellStyle name="Comma 68 2 3 2 3 4" xfId="8652"/>
    <cellStyle name="Comma 68 2 3 2 4" xfId="8653"/>
    <cellStyle name="Comma 68 2 3 2 5" xfId="8654"/>
    <cellStyle name="Comma 68 2 3 2 6" xfId="8655"/>
    <cellStyle name="Comma 68 2 3 3" xfId="8656"/>
    <cellStyle name="Comma 68 2 3 3 2" xfId="8657"/>
    <cellStyle name="Comma 68 2 3 3 2 2" xfId="8658"/>
    <cellStyle name="Comma 68 2 3 3 2 2 2" xfId="8659"/>
    <cellStyle name="Comma 68 2 3 3 2 2 3" xfId="8660"/>
    <cellStyle name="Comma 68 2 3 3 2 2 4" xfId="8661"/>
    <cellStyle name="Comma 68 2 3 3 2 3" xfId="8662"/>
    <cellStyle name="Comma 68 2 3 3 2 4" xfId="8663"/>
    <cellStyle name="Comma 68 2 3 3 2 5" xfId="8664"/>
    <cellStyle name="Comma 68 2 3 3 3" xfId="8665"/>
    <cellStyle name="Comma 68 2 3 3 3 2" xfId="8666"/>
    <cellStyle name="Comma 68 2 3 3 3 3" xfId="8667"/>
    <cellStyle name="Comma 68 2 3 3 3 4" xfId="8668"/>
    <cellStyle name="Comma 68 2 3 3 4" xfId="8669"/>
    <cellStyle name="Comma 68 2 3 3 5" xfId="8670"/>
    <cellStyle name="Comma 68 2 3 3 6" xfId="8671"/>
    <cellStyle name="Comma 68 2 3 4" xfId="8672"/>
    <cellStyle name="Comma 68 2 3 4 2" xfId="8673"/>
    <cellStyle name="Comma 68 2 3 4 2 2" xfId="8674"/>
    <cellStyle name="Comma 68 2 3 4 2 3" xfId="8675"/>
    <cellStyle name="Comma 68 2 3 4 2 4" xfId="8676"/>
    <cellStyle name="Comma 68 2 3 4 3" xfId="8677"/>
    <cellStyle name="Comma 68 2 3 4 4" xfId="8678"/>
    <cellStyle name="Comma 68 2 3 4 5" xfId="8679"/>
    <cellStyle name="Comma 68 2 3 5" xfId="8680"/>
    <cellStyle name="Comma 68 2 3 5 2" xfId="8681"/>
    <cellStyle name="Comma 68 2 3 5 3" xfId="8682"/>
    <cellStyle name="Comma 68 2 3 5 4" xfId="8683"/>
    <cellStyle name="Comma 68 2 3 6" xfId="8684"/>
    <cellStyle name="Comma 68 2 3 7" xfId="8685"/>
    <cellStyle name="Comma 68 2 3 8" xfId="8686"/>
    <cellStyle name="Comma 68 2 4" xfId="8687"/>
    <cellStyle name="Comma 68 2 4 2" xfId="8688"/>
    <cellStyle name="Comma 68 2 4 2 2" xfId="8689"/>
    <cellStyle name="Comma 68 2 4 2 2 2" xfId="8690"/>
    <cellStyle name="Comma 68 2 4 2 2 3" xfId="8691"/>
    <cellStyle name="Comma 68 2 4 2 2 4" xfId="8692"/>
    <cellStyle name="Comma 68 2 4 2 3" xfId="8693"/>
    <cellStyle name="Comma 68 2 4 2 4" xfId="8694"/>
    <cellStyle name="Comma 68 2 4 2 5" xfId="8695"/>
    <cellStyle name="Comma 68 2 4 3" xfId="8696"/>
    <cellStyle name="Comma 68 2 4 3 2" xfId="8697"/>
    <cellStyle name="Comma 68 2 4 3 3" xfId="8698"/>
    <cellStyle name="Comma 68 2 4 3 4" xfId="8699"/>
    <cellStyle name="Comma 68 2 4 4" xfId="8700"/>
    <cellStyle name="Comma 68 2 4 5" xfId="8701"/>
    <cellStyle name="Comma 68 2 4 6" xfId="8702"/>
    <cellStyle name="Comma 68 2 5" xfId="8703"/>
    <cellStyle name="Comma 68 2 5 2" xfId="8704"/>
    <cellStyle name="Comma 68 2 5 2 2" xfId="8705"/>
    <cellStyle name="Comma 68 2 5 2 2 2" xfId="8706"/>
    <cellStyle name="Comma 68 2 5 2 2 3" xfId="8707"/>
    <cellStyle name="Comma 68 2 5 2 2 4" xfId="8708"/>
    <cellStyle name="Comma 68 2 5 2 3" xfId="8709"/>
    <cellStyle name="Comma 68 2 5 2 4" xfId="8710"/>
    <cellStyle name="Comma 68 2 5 2 5" xfId="8711"/>
    <cellStyle name="Comma 68 2 5 3" xfId="8712"/>
    <cellStyle name="Comma 68 2 5 3 2" xfId="8713"/>
    <cellStyle name="Comma 68 2 5 3 3" xfId="8714"/>
    <cellStyle name="Comma 68 2 5 3 4" xfId="8715"/>
    <cellStyle name="Comma 68 2 5 4" xfId="8716"/>
    <cellStyle name="Comma 68 2 5 5" xfId="8717"/>
    <cellStyle name="Comma 68 2 5 6" xfId="8718"/>
    <cellStyle name="Comma 68 2 6" xfId="8719"/>
    <cellStyle name="Comma 68 2 6 2" xfId="8720"/>
    <cellStyle name="Comma 68 2 6 2 2" xfId="8721"/>
    <cellStyle name="Comma 68 2 6 2 3" xfId="8722"/>
    <cellStyle name="Comma 68 2 6 2 4" xfId="8723"/>
    <cellStyle name="Comma 68 2 6 3" xfId="8724"/>
    <cellStyle name="Comma 68 2 6 4" xfId="8725"/>
    <cellStyle name="Comma 68 2 6 5" xfId="8726"/>
    <cellStyle name="Comma 68 2 7" xfId="8727"/>
    <cellStyle name="Comma 68 2 7 2" xfId="8728"/>
    <cellStyle name="Comma 68 2 7 3" xfId="8729"/>
    <cellStyle name="Comma 68 2 7 4" xfId="8730"/>
    <cellStyle name="Comma 68 2 8" xfId="8731"/>
    <cellStyle name="Comma 68 2 9" xfId="8732"/>
    <cellStyle name="Comma 68 3" xfId="8733"/>
    <cellStyle name="Comma 68 3 10" xfId="8734"/>
    <cellStyle name="Comma 68 3 2" xfId="8735"/>
    <cellStyle name="Comma 68 3 2 2" xfId="8736"/>
    <cellStyle name="Comma 68 3 2 2 2" xfId="8737"/>
    <cellStyle name="Comma 68 3 2 2 2 2" xfId="8738"/>
    <cellStyle name="Comma 68 3 2 2 2 2 2" xfId="8739"/>
    <cellStyle name="Comma 68 3 2 2 2 2 3" xfId="8740"/>
    <cellStyle name="Comma 68 3 2 2 2 2 4" xfId="8741"/>
    <cellStyle name="Comma 68 3 2 2 2 3" xfId="8742"/>
    <cellStyle name="Comma 68 3 2 2 2 4" xfId="8743"/>
    <cellStyle name="Comma 68 3 2 2 2 5" xfId="8744"/>
    <cellStyle name="Comma 68 3 2 2 3" xfId="8745"/>
    <cellStyle name="Comma 68 3 2 2 3 2" xfId="8746"/>
    <cellStyle name="Comma 68 3 2 2 3 3" xfId="8747"/>
    <cellStyle name="Comma 68 3 2 2 3 4" xfId="8748"/>
    <cellStyle name="Comma 68 3 2 2 4" xfId="8749"/>
    <cellStyle name="Comma 68 3 2 2 5" xfId="8750"/>
    <cellStyle name="Comma 68 3 2 2 6" xfId="8751"/>
    <cellStyle name="Comma 68 3 2 3" xfId="8752"/>
    <cellStyle name="Comma 68 3 2 3 2" xfId="8753"/>
    <cellStyle name="Comma 68 3 2 3 2 2" xfId="8754"/>
    <cellStyle name="Comma 68 3 2 3 2 2 2" xfId="8755"/>
    <cellStyle name="Comma 68 3 2 3 2 2 3" xfId="8756"/>
    <cellStyle name="Comma 68 3 2 3 2 2 4" xfId="8757"/>
    <cellStyle name="Comma 68 3 2 3 2 3" xfId="8758"/>
    <cellStyle name="Comma 68 3 2 3 2 4" xfId="8759"/>
    <cellStyle name="Comma 68 3 2 3 2 5" xfId="8760"/>
    <cellStyle name="Comma 68 3 2 3 3" xfId="8761"/>
    <cellStyle name="Comma 68 3 2 3 3 2" xfId="8762"/>
    <cellStyle name="Comma 68 3 2 3 3 3" xfId="8763"/>
    <cellStyle name="Comma 68 3 2 3 3 4" xfId="8764"/>
    <cellStyle name="Comma 68 3 2 3 4" xfId="8765"/>
    <cellStyle name="Comma 68 3 2 3 5" xfId="8766"/>
    <cellStyle name="Comma 68 3 2 3 6" xfId="8767"/>
    <cellStyle name="Comma 68 3 2 4" xfId="8768"/>
    <cellStyle name="Comma 68 3 2 4 2" xfId="8769"/>
    <cellStyle name="Comma 68 3 2 4 2 2" xfId="8770"/>
    <cellStyle name="Comma 68 3 2 4 2 3" xfId="8771"/>
    <cellStyle name="Comma 68 3 2 4 2 4" xfId="8772"/>
    <cellStyle name="Comma 68 3 2 4 3" xfId="8773"/>
    <cellStyle name="Comma 68 3 2 4 4" xfId="8774"/>
    <cellStyle name="Comma 68 3 2 4 5" xfId="8775"/>
    <cellStyle name="Comma 68 3 2 5" xfId="8776"/>
    <cellStyle name="Comma 68 3 2 5 2" xfId="8777"/>
    <cellStyle name="Comma 68 3 2 5 3" xfId="8778"/>
    <cellStyle name="Comma 68 3 2 5 4" xfId="8779"/>
    <cellStyle name="Comma 68 3 2 6" xfId="8780"/>
    <cellStyle name="Comma 68 3 2 7" xfId="8781"/>
    <cellStyle name="Comma 68 3 2 8" xfId="8782"/>
    <cellStyle name="Comma 68 3 3" xfId="8783"/>
    <cellStyle name="Comma 68 3 3 2" xfId="8784"/>
    <cellStyle name="Comma 68 3 3 2 2" xfId="8785"/>
    <cellStyle name="Comma 68 3 3 2 2 2" xfId="8786"/>
    <cellStyle name="Comma 68 3 3 2 2 2 2" xfId="8787"/>
    <cellStyle name="Comma 68 3 3 2 2 2 3" xfId="8788"/>
    <cellStyle name="Comma 68 3 3 2 2 2 4" xfId="8789"/>
    <cellStyle name="Comma 68 3 3 2 2 3" xfId="8790"/>
    <cellStyle name="Comma 68 3 3 2 2 4" xfId="8791"/>
    <cellStyle name="Comma 68 3 3 2 2 5" xfId="8792"/>
    <cellStyle name="Comma 68 3 3 2 3" xfId="8793"/>
    <cellStyle name="Comma 68 3 3 2 3 2" xfId="8794"/>
    <cellStyle name="Comma 68 3 3 2 3 3" xfId="8795"/>
    <cellStyle name="Comma 68 3 3 2 3 4" xfId="8796"/>
    <cellStyle name="Comma 68 3 3 2 4" xfId="8797"/>
    <cellStyle name="Comma 68 3 3 2 5" xfId="8798"/>
    <cellStyle name="Comma 68 3 3 2 6" xfId="8799"/>
    <cellStyle name="Comma 68 3 3 3" xfId="8800"/>
    <cellStyle name="Comma 68 3 3 3 2" xfId="8801"/>
    <cellStyle name="Comma 68 3 3 3 2 2" xfId="8802"/>
    <cellStyle name="Comma 68 3 3 3 2 2 2" xfId="8803"/>
    <cellStyle name="Comma 68 3 3 3 2 2 3" xfId="8804"/>
    <cellStyle name="Comma 68 3 3 3 2 2 4" xfId="8805"/>
    <cellStyle name="Comma 68 3 3 3 2 3" xfId="8806"/>
    <cellStyle name="Comma 68 3 3 3 2 4" xfId="8807"/>
    <cellStyle name="Comma 68 3 3 3 2 5" xfId="8808"/>
    <cellStyle name="Comma 68 3 3 3 3" xfId="8809"/>
    <cellStyle name="Comma 68 3 3 3 3 2" xfId="8810"/>
    <cellStyle name="Comma 68 3 3 3 3 3" xfId="8811"/>
    <cellStyle name="Comma 68 3 3 3 3 4" xfId="8812"/>
    <cellStyle name="Comma 68 3 3 3 4" xfId="8813"/>
    <cellStyle name="Comma 68 3 3 3 5" xfId="8814"/>
    <cellStyle name="Comma 68 3 3 3 6" xfId="8815"/>
    <cellStyle name="Comma 68 3 3 4" xfId="8816"/>
    <cellStyle name="Comma 68 3 3 4 2" xfId="8817"/>
    <cellStyle name="Comma 68 3 3 4 2 2" xfId="8818"/>
    <cellStyle name="Comma 68 3 3 4 2 3" xfId="8819"/>
    <cellStyle name="Comma 68 3 3 4 2 4" xfId="8820"/>
    <cellStyle name="Comma 68 3 3 4 3" xfId="8821"/>
    <cellStyle name="Comma 68 3 3 4 4" xfId="8822"/>
    <cellStyle name="Comma 68 3 3 4 5" xfId="8823"/>
    <cellStyle name="Comma 68 3 3 5" xfId="8824"/>
    <cellStyle name="Comma 68 3 3 5 2" xfId="8825"/>
    <cellStyle name="Comma 68 3 3 5 3" xfId="8826"/>
    <cellStyle name="Comma 68 3 3 5 4" xfId="8827"/>
    <cellStyle name="Comma 68 3 3 6" xfId="8828"/>
    <cellStyle name="Comma 68 3 3 7" xfId="8829"/>
    <cellStyle name="Comma 68 3 3 8" xfId="8830"/>
    <cellStyle name="Comma 68 3 4" xfId="8831"/>
    <cellStyle name="Comma 68 3 4 2" xfId="8832"/>
    <cellStyle name="Comma 68 3 4 2 2" xfId="8833"/>
    <cellStyle name="Comma 68 3 4 2 2 2" xfId="8834"/>
    <cellStyle name="Comma 68 3 4 2 2 3" xfId="8835"/>
    <cellStyle name="Comma 68 3 4 2 2 4" xfId="8836"/>
    <cellStyle name="Comma 68 3 4 2 3" xfId="8837"/>
    <cellStyle name="Comma 68 3 4 2 4" xfId="8838"/>
    <cellStyle name="Comma 68 3 4 2 5" xfId="8839"/>
    <cellStyle name="Comma 68 3 4 3" xfId="8840"/>
    <cellStyle name="Comma 68 3 4 3 2" xfId="8841"/>
    <cellStyle name="Comma 68 3 4 3 3" xfId="8842"/>
    <cellStyle name="Comma 68 3 4 3 4" xfId="8843"/>
    <cellStyle name="Comma 68 3 4 4" xfId="8844"/>
    <cellStyle name="Comma 68 3 4 5" xfId="8845"/>
    <cellStyle name="Comma 68 3 4 6" xfId="8846"/>
    <cellStyle name="Comma 68 3 5" xfId="8847"/>
    <cellStyle name="Comma 68 3 5 2" xfId="8848"/>
    <cellStyle name="Comma 68 3 5 2 2" xfId="8849"/>
    <cellStyle name="Comma 68 3 5 2 2 2" xfId="8850"/>
    <cellStyle name="Comma 68 3 5 2 2 3" xfId="8851"/>
    <cellStyle name="Comma 68 3 5 2 2 4" xfId="8852"/>
    <cellStyle name="Comma 68 3 5 2 3" xfId="8853"/>
    <cellStyle name="Comma 68 3 5 2 4" xfId="8854"/>
    <cellStyle name="Comma 68 3 5 2 5" xfId="8855"/>
    <cellStyle name="Comma 68 3 5 3" xfId="8856"/>
    <cellStyle name="Comma 68 3 5 3 2" xfId="8857"/>
    <cellStyle name="Comma 68 3 5 3 3" xfId="8858"/>
    <cellStyle name="Comma 68 3 5 3 4" xfId="8859"/>
    <cellStyle name="Comma 68 3 5 4" xfId="8860"/>
    <cellStyle name="Comma 68 3 5 5" xfId="8861"/>
    <cellStyle name="Comma 68 3 5 6" xfId="8862"/>
    <cellStyle name="Comma 68 3 6" xfId="8863"/>
    <cellStyle name="Comma 68 3 6 2" xfId="8864"/>
    <cellStyle name="Comma 68 3 6 2 2" xfId="8865"/>
    <cellStyle name="Comma 68 3 6 2 3" xfId="8866"/>
    <cellStyle name="Comma 68 3 6 2 4" xfId="8867"/>
    <cellStyle name="Comma 68 3 6 3" xfId="8868"/>
    <cellStyle name="Comma 68 3 6 4" xfId="8869"/>
    <cellStyle name="Comma 68 3 6 5" xfId="8870"/>
    <cellStyle name="Comma 68 3 7" xfId="8871"/>
    <cellStyle name="Comma 68 3 7 2" xfId="8872"/>
    <cellStyle name="Comma 68 3 7 3" xfId="8873"/>
    <cellStyle name="Comma 68 3 7 4" xfId="8874"/>
    <cellStyle name="Comma 68 3 8" xfId="8875"/>
    <cellStyle name="Comma 68 3 9" xfId="8876"/>
    <cellStyle name="Comma 68 4" xfId="8877"/>
    <cellStyle name="Comma 68 4 2" xfId="8878"/>
    <cellStyle name="Comma 68 4 2 2" xfId="8879"/>
    <cellStyle name="Comma 68 4 2 2 2" xfId="8880"/>
    <cellStyle name="Comma 68 4 2 2 2 2" xfId="8881"/>
    <cellStyle name="Comma 68 4 2 2 2 3" xfId="8882"/>
    <cellStyle name="Comma 68 4 2 2 2 4" xfId="8883"/>
    <cellStyle name="Comma 68 4 2 2 3" xfId="8884"/>
    <cellStyle name="Comma 68 4 2 2 4" xfId="8885"/>
    <cellStyle name="Comma 68 4 2 2 5" xfId="8886"/>
    <cellStyle name="Comma 68 4 2 3" xfId="8887"/>
    <cellStyle name="Comma 68 4 2 3 2" xfId="8888"/>
    <cellStyle name="Comma 68 4 2 3 3" xfId="8889"/>
    <cellStyle name="Comma 68 4 2 3 4" xfId="8890"/>
    <cellStyle name="Comma 68 4 2 4" xfId="8891"/>
    <cellStyle name="Comma 68 4 2 5" xfId="8892"/>
    <cellStyle name="Comma 68 4 2 6" xfId="8893"/>
    <cellStyle name="Comma 68 4 3" xfId="8894"/>
    <cellStyle name="Comma 68 4 3 2" xfId="8895"/>
    <cellStyle name="Comma 68 4 3 2 2" xfId="8896"/>
    <cellStyle name="Comma 68 4 3 2 2 2" xfId="8897"/>
    <cellStyle name="Comma 68 4 3 2 2 3" xfId="8898"/>
    <cellStyle name="Comma 68 4 3 2 2 4" xfId="8899"/>
    <cellStyle name="Comma 68 4 3 2 3" xfId="8900"/>
    <cellStyle name="Comma 68 4 3 2 4" xfId="8901"/>
    <cellStyle name="Comma 68 4 3 2 5" xfId="8902"/>
    <cellStyle name="Comma 68 4 3 3" xfId="8903"/>
    <cellStyle name="Comma 68 4 3 3 2" xfId="8904"/>
    <cellStyle name="Comma 68 4 3 3 3" xfId="8905"/>
    <cellStyle name="Comma 68 4 3 3 4" xfId="8906"/>
    <cellStyle name="Comma 68 4 3 4" xfId="8907"/>
    <cellStyle name="Comma 68 4 3 5" xfId="8908"/>
    <cellStyle name="Comma 68 4 3 6" xfId="8909"/>
    <cellStyle name="Comma 68 4 4" xfId="8910"/>
    <cellStyle name="Comma 68 4 4 2" xfId="8911"/>
    <cellStyle name="Comma 68 4 4 2 2" xfId="8912"/>
    <cellStyle name="Comma 68 4 4 2 3" xfId="8913"/>
    <cellStyle name="Comma 68 4 4 2 4" xfId="8914"/>
    <cellStyle name="Comma 68 4 4 3" xfId="8915"/>
    <cellStyle name="Comma 68 4 4 4" xfId="8916"/>
    <cellStyle name="Comma 68 4 4 5" xfId="8917"/>
    <cellStyle name="Comma 68 4 5" xfId="8918"/>
    <cellStyle name="Comma 68 4 5 2" xfId="8919"/>
    <cellStyle name="Comma 68 4 5 3" xfId="8920"/>
    <cellStyle name="Comma 68 4 5 4" xfId="8921"/>
    <cellStyle name="Comma 68 4 6" xfId="8922"/>
    <cellStyle name="Comma 68 4 7" xfId="8923"/>
    <cellStyle name="Comma 68 4 8" xfId="8924"/>
    <cellStyle name="Comma 68 5" xfId="8925"/>
    <cellStyle name="Comma 68 5 2" xfId="8926"/>
    <cellStyle name="Comma 68 5 2 2" xfId="8927"/>
    <cellStyle name="Comma 68 5 2 2 2" xfId="8928"/>
    <cellStyle name="Comma 68 5 2 2 2 2" xfId="8929"/>
    <cellStyle name="Comma 68 5 2 2 2 3" xfId="8930"/>
    <cellStyle name="Comma 68 5 2 2 2 4" xfId="8931"/>
    <cellStyle name="Comma 68 5 2 2 3" xfId="8932"/>
    <cellStyle name="Comma 68 5 2 2 4" xfId="8933"/>
    <cellStyle name="Comma 68 5 2 2 5" xfId="8934"/>
    <cellStyle name="Comma 68 5 2 3" xfId="8935"/>
    <cellStyle name="Comma 68 5 2 3 2" xfId="8936"/>
    <cellStyle name="Comma 68 5 2 3 3" xfId="8937"/>
    <cellStyle name="Comma 68 5 2 3 4" xfId="8938"/>
    <cellStyle name="Comma 68 5 2 4" xfId="8939"/>
    <cellStyle name="Comma 68 5 2 5" xfId="8940"/>
    <cellStyle name="Comma 68 5 2 6" xfId="8941"/>
    <cellStyle name="Comma 68 5 3" xfId="8942"/>
    <cellStyle name="Comma 68 5 3 2" xfId="8943"/>
    <cellStyle name="Comma 68 5 3 2 2" xfId="8944"/>
    <cellStyle name="Comma 68 5 3 2 2 2" xfId="8945"/>
    <cellStyle name="Comma 68 5 3 2 2 3" xfId="8946"/>
    <cellStyle name="Comma 68 5 3 2 2 4" xfId="8947"/>
    <cellStyle name="Comma 68 5 3 2 3" xfId="8948"/>
    <cellStyle name="Comma 68 5 3 2 4" xfId="8949"/>
    <cellStyle name="Comma 68 5 3 2 5" xfId="8950"/>
    <cellStyle name="Comma 68 5 3 3" xfId="8951"/>
    <cellStyle name="Comma 68 5 3 3 2" xfId="8952"/>
    <cellStyle name="Comma 68 5 3 3 3" xfId="8953"/>
    <cellStyle name="Comma 68 5 3 3 4" xfId="8954"/>
    <cellStyle name="Comma 68 5 3 4" xfId="8955"/>
    <cellStyle name="Comma 68 5 3 5" xfId="8956"/>
    <cellStyle name="Comma 68 5 3 6" xfId="8957"/>
    <cellStyle name="Comma 68 5 4" xfId="8958"/>
    <cellStyle name="Comma 68 5 4 2" xfId="8959"/>
    <cellStyle name="Comma 68 5 4 2 2" xfId="8960"/>
    <cellStyle name="Comma 68 5 4 2 3" xfId="8961"/>
    <cellStyle name="Comma 68 5 4 2 4" xfId="8962"/>
    <cellStyle name="Comma 68 5 4 3" xfId="8963"/>
    <cellStyle name="Comma 68 5 4 4" xfId="8964"/>
    <cellStyle name="Comma 68 5 4 5" xfId="8965"/>
    <cellStyle name="Comma 68 5 5" xfId="8966"/>
    <cellStyle name="Comma 68 5 5 2" xfId="8967"/>
    <cellStyle name="Comma 68 5 5 3" xfId="8968"/>
    <cellStyle name="Comma 68 5 5 4" xfId="8969"/>
    <cellStyle name="Comma 68 5 6" xfId="8970"/>
    <cellStyle name="Comma 68 5 7" xfId="8971"/>
    <cellStyle name="Comma 68 5 8" xfId="8972"/>
    <cellStyle name="Comma 68 6" xfId="8973"/>
    <cellStyle name="Comma 68 6 2" xfId="8974"/>
    <cellStyle name="Comma 68 6 2 2" xfId="8975"/>
    <cellStyle name="Comma 68 6 2 2 2" xfId="8976"/>
    <cellStyle name="Comma 68 6 2 2 3" xfId="8977"/>
    <cellStyle name="Comma 68 6 2 2 4" xfId="8978"/>
    <cellStyle name="Comma 68 6 2 3" xfId="8979"/>
    <cellStyle name="Comma 68 6 2 4" xfId="8980"/>
    <cellStyle name="Comma 68 6 2 5" xfId="8981"/>
    <cellStyle name="Comma 68 6 3" xfId="8982"/>
    <cellStyle name="Comma 68 6 3 2" xfId="8983"/>
    <cellStyle name="Comma 68 6 3 3" xfId="8984"/>
    <cellStyle name="Comma 68 6 3 4" xfId="8985"/>
    <cellStyle name="Comma 68 6 4" xfId="8986"/>
    <cellStyle name="Comma 68 6 5" xfId="8987"/>
    <cellStyle name="Comma 68 6 6" xfId="8988"/>
    <cellStyle name="Comma 68 7" xfId="8989"/>
    <cellStyle name="Comma 68 7 2" xfId="8990"/>
    <cellStyle name="Comma 68 7 2 2" xfId="8991"/>
    <cellStyle name="Comma 68 7 2 2 2" xfId="8992"/>
    <cellStyle name="Comma 68 7 2 2 3" xfId="8993"/>
    <cellStyle name="Comma 68 7 2 2 4" xfId="8994"/>
    <cellStyle name="Comma 68 7 2 3" xfId="8995"/>
    <cellStyle name="Comma 68 7 2 4" xfId="8996"/>
    <cellStyle name="Comma 68 7 2 5" xfId="8997"/>
    <cellStyle name="Comma 68 7 3" xfId="8998"/>
    <cellStyle name="Comma 68 7 3 2" xfId="8999"/>
    <cellStyle name="Comma 68 7 3 3" xfId="9000"/>
    <cellStyle name="Comma 68 7 3 4" xfId="9001"/>
    <cellStyle name="Comma 68 7 4" xfId="9002"/>
    <cellStyle name="Comma 68 7 5" xfId="9003"/>
    <cellStyle name="Comma 68 7 6" xfId="9004"/>
    <cellStyle name="Comma 68 8" xfId="9005"/>
    <cellStyle name="Comma 68 8 2" xfId="9006"/>
    <cellStyle name="Comma 68 8 2 2" xfId="9007"/>
    <cellStyle name="Comma 68 8 2 3" xfId="9008"/>
    <cellStyle name="Comma 68 8 2 4" xfId="9009"/>
    <cellStyle name="Comma 68 8 3" xfId="9010"/>
    <cellStyle name="Comma 68 8 4" xfId="9011"/>
    <cellStyle name="Comma 68 8 5" xfId="9012"/>
    <cellStyle name="Comma 68 9" xfId="9013"/>
    <cellStyle name="Comma 68 9 2" xfId="9014"/>
    <cellStyle name="Comma 68 9 3" xfId="9015"/>
    <cellStyle name="Comma 68 9 4" xfId="9016"/>
    <cellStyle name="Comma 69" xfId="9017"/>
    <cellStyle name="Comma 7" xfId="9018"/>
    <cellStyle name="Comma 7 2" xfId="9019"/>
    <cellStyle name="Comma 7 2 2" xfId="9020"/>
    <cellStyle name="Comma 7 2 2 2" xfId="9021"/>
    <cellStyle name="Comma 7 2 3" xfId="9022"/>
    <cellStyle name="Comma 7 2 4" xfId="9023"/>
    <cellStyle name="Comma 7 2 5" xfId="9024"/>
    <cellStyle name="Comma 7 2 6" xfId="9025"/>
    <cellStyle name="Comma 7 2 7" xfId="9026"/>
    <cellStyle name="Comma 7 3" xfId="9027"/>
    <cellStyle name="Comma 7 3 2" xfId="9028"/>
    <cellStyle name="Comma 7 4" xfId="9029"/>
    <cellStyle name="Comma 7 4 2" xfId="9030"/>
    <cellStyle name="Comma 7 4 3" xfId="9031"/>
    <cellStyle name="Comma 70" xfId="9032"/>
    <cellStyle name="Comma 71" xfId="9033"/>
    <cellStyle name="Comma 72" xfId="9034"/>
    <cellStyle name="Comma 73" xfId="9035"/>
    <cellStyle name="Comma 74" xfId="9036"/>
    <cellStyle name="Comma 75" xfId="9037"/>
    <cellStyle name="Comma 76" xfId="9038"/>
    <cellStyle name="Comma 77" xfId="9039"/>
    <cellStyle name="Comma 78" xfId="9040"/>
    <cellStyle name="Comma 79" xfId="9041"/>
    <cellStyle name="Comma 8" xfId="9042"/>
    <cellStyle name="Comma 8 10" xfId="9043"/>
    <cellStyle name="Comma 8 11" xfId="9044"/>
    <cellStyle name="Comma 8 2" xfId="9045"/>
    <cellStyle name="Comma 8 2 2" xfId="9046"/>
    <cellStyle name="Comma 8 2 2 2" xfId="9047"/>
    <cellStyle name="Comma 8 2 3" xfId="9048"/>
    <cellStyle name="Comma 8 2 4" xfId="9049"/>
    <cellStyle name="Comma 8 2 5" xfId="9050"/>
    <cellStyle name="Comma 8 2 6" xfId="9051"/>
    <cellStyle name="Comma 8 2 7" xfId="9052"/>
    <cellStyle name="Comma 8 2 8" xfId="9053"/>
    <cellStyle name="Comma 8 3" xfId="9054"/>
    <cellStyle name="Comma 8 3 2" xfId="9055"/>
    <cellStyle name="Comma 8 4" xfId="9056"/>
    <cellStyle name="Comma 8 4 2" xfId="9057"/>
    <cellStyle name="Comma 8 5" xfId="9058"/>
    <cellStyle name="Comma 8 6" xfId="9059"/>
    <cellStyle name="Comma 8 7" xfId="9060"/>
    <cellStyle name="Comma 8 8" xfId="9061"/>
    <cellStyle name="Comma 8 9" xfId="9062"/>
    <cellStyle name="Comma 80" xfId="9063"/>
    <cellStyle name="Comma 81" xfId="9064"/>
    <cellStyle name="Comma 82" xfId="9065"/>
    <cellStyle name="Comma 83" xfId="9066"/>
    <cellStyle name="Comma 84" xfId="9067"/>
    <cellStyle name="Comma 85" xfId="9068"/>
    <cellStyle name="Comma 86" xfId="9069"/>
    <cellStyle name="Comma 87" xfId="9070"/>
    <cellStyle name="Comma 88" xfId="9071"/>
    <cellStyle name="Comma 89" xfId="9072"/>
    <cellStyle name="Comma 9" xfId="9073"/>
    <cellStyle name="Comma 9 10" xfId="9074"/>
    <cellStyle name="Comma 9 11" xfId="9075"/>
    <cellStyle name="Comma 9 12" xfId="9076"/>
    <cellStyle name="Comma 9 13" xfId="9077"/>
    <cellStyle name="Comma 9 2" xfId="9078"/>
    <cellStyle name="Comma 9 2 2" xfId="9079"/>
    <cellStyle name="Comma 9 2 2 2" xfId="9080"/>
    <cellStyle name="Comma 9 2 3" xfId="9081"/>
    <cellStyle name="Comma 9 2 3 2" xfId="9082"/>
    <cellStyle name="Comma 9 3" xfId="9083"/>
    <cellStyle name="Comma 9 3 2" xfId="9084"/>
    <cellStyle name="Comma 9 3 2 2" xfId="9085"/>
    <cellStyle name="Comma 9 3 3" xfId="9086"/>
    <cellStyle name="Comma 9 3 4" xfId="9087"/>
    <cellStyle name="Comma 9 3 5" xfId="9088"/>
    <cellStyle name="Comma 9 3 6" xfId="9089"/>
    <cellStyle name="Comma 9 3 7" xfId="9090"/>
    <cellStyle name="Comma 9 4" xfId="9091"/>
    <cellStyle name="Comma 9 5" xfId="9092"/>
    <cellStyle name="Comma 9 6" xfId="9093"/>
    <cellStyle name="Comma 9 7" xfId="9094"/>
    <cellStyle name="Comma 9 8" xfId="9095"/>
    <cellStyle name="Comma 9 9" xfId="9096"/>
    <cellStyle name="Comma 9 9 2" xfId="9097"/>
    <cellStyle name="Comma 90" xfId="9098"/>
    <cellStyle name="Comma 91" xfId="9099"/>
    <cellStyle name="Comma 92" xfId="9100"/>
    <cellStyle name="Comma 93" xfId="9101"/>
    <cellStyle name="Comma 94" xfId="9102"/>
    <cellStyle name="Comma 95" xfId="9103"/>
    <cellStyle name="Comma 96" xfId="9104"/>
    <cellStyle name="Comma 97" xfId="9105"/>
    <cellStyle name="Comma 98" xfId="9106"/>
    <cellStyle name="Comma 98 2" xfId="9107"/>
    <cellStyle name="Comma 99" xfId="9108"/>
    <cellStyle name="Comma0 - Style3" xfId="9109"/>
    <cellStyle name="Currency [00]" xfId="9110"/>
    <cellStyle name="Currency 10" xfId="9111"/>
    <cellStyle name="Currency 2" xfId="9112"/>
    <cellStyle name="Currency 2 2" xfId="9113"/>
    <cellStyle name="Currency 2 2 2" xfId="9114"/>
    <cellStyle name="Currency 2 2 2 2" xfId="9115"/>
    <cellStyle name="Currency 2 2 2 3" xfId="9116"/>
    <cellStyle name="Currency 2 2 2 4" xfId="9117"/>
    <cellStyle name="Currency 2 3" xfId="9118"/>
    <cellStyle name="Currency 2 4" xfId="9119"/>
    <cellStyle name="Currency 2 5" xfId="9120"/>
    <cellStyle name="Currency 2 6" xfId="9121"/>
    <cellStyle name="Currency 2 7" xfId="9122"/>
    <cellStyle name="Currency 2 7 2" xfId="9123"/>
    <cellStyle name="Currency 2 7 3" xfId="9124"/>
    <cellStyle name="Currency 2 7 4" xfId="9125"/>
    <cellStyle name="Currency 3" xfId="9126"/>
    <cellStyle name="Currency 3 2" xfId="9127"/>
    <cellStyle name="Currency 4" xfId="9128"/>
    <cellStyle name="Currency 5" xfId="9129"/>
    <cellStyle name="Currency 6" xfId="9130"/>
    <cellStyle name="Currency 7" xfId="9131"/>
    <cellStyle name="Currency 8" xfId="9132"/>
    <cellStyle name="Currency 9" xfId="9133"/>
    <cellStyle name="Date - Style2" xfId="9134"/>
    <cellStyle name="Date Short" xfId="9135"/>
    <cellStyle name="DELTA" xfId="9136"/>
    <cellStyle name="DELTA 2" xfId="9137"/>
    <cellStyle name="DELTA 3" xfId="9138"/>
    <cellStyle name="DELTA 4" xfId="9139"/>
    <cellStyle name="DELTA 5" xfId="9140"/>
    <cellStyle name="DELTA 6" xfId="9141"/>
    <cellStyle name="DELTA 7" xfId="9142"/>
    <cellStyle name="Dezimal [0]" xfId="9143"/>
    <cellStyle name="Dezimal_AX-5-Loan-Portfolio-Efficiency-310899" xfId="9144"/>
    <cellStyle name="Emphasis 1" xfId="9145"/>
    <cellStyle name="Emphasis 2" xfId="9146"/>
    <cellStyle name="Emphasis 3" xfId="9147"/>
    <cellStyle name="Enter Currency (0)" xfId="9148"/>
    <cellStyle name="Enter Currency (2)" xfId="9149"/>
    <cellStyle name="Enter Units (0)" xfId="9150"/>
    <cellStyle name="Enter Units (1)" xfId="9151"/>
    <cellStyle name="Enter Units (2)" xfId="9152"/>
    <cellStyle name="Euro" xfId="9153"/>
    <cellStyle name="Euro 2" xfId="9154"/>
    <cellStyle name="Euro 3" xfId="9155"/>
    <cellStyle name="Explanatory Text 2" xfId="9156"/>
    <cellStyle name="Explanatory Text 2 10" xfId="9157"/>
    <cellStyle name="Explanatory Text 2 11" xfId="9158"/>
    <cellStyle name="Explanatory Text 2 12" xfId="9159"/>
    <cellStyle name="Explanatory Text 2 2" xfId="9160"/>
    <cellStyle name="Explanatory Text 2 2 2" xfId="9161"/>
    <cellStyle name="Explanatory Text 2 3" xfId="9162"/>
    <cellStyle name="Explanatory Text 2 4" xfId="9163"/>
    <cellStyle name="Explanatory Text 2 5" xfId="9164"/>
    <cellStyle name="Explanatory Text 2 6" xfId="9165"/>
    <cellStyle name="Explanatory Text 2 7" xfId="9166"/>
    <cellStyle name="Explanatory Text 2 8" xfId="9167"/>
    <cellStyle name="Explanatory Text 2 9" xfId="9168"/>
    <cellStyle name="Explanatory Text 3" xfId="9169"/>
    <cellStyle name="Explanatory Text 3 2" xfId="9170"/>
    <cellStyle name="Explanatory Text 3 3" xfId="9171"/>
    <cellStyle name="Explanatory Text 4" xfId="9172"/>
    <cellStyle name="Explanatory Text 4 2" xfId="9173"/>
    <cellStyle name="Explanatory Text 4 3" xfId="9174"/>
    <cellStyle name="Explanatory Text 5" xfId="9175"/>
    <cellStyle name="Explanatory Text 5 2" xfId="9176"/>
    <cellStyle name="Explanatory Text 5 3" xfId="9177"/>
    <cellStyle name="Explanatory Text 6" xfId="9178"/>
    <cellStyle name="Explanatory Text 6 2" xfId="9179"/>
    <cellStyle name="Explanatory Text 6 3" xfId="9180"/>
    <cellStyle name="Explanatory Text 7" xfId="9181"/>
    <cellStyle name="Flag" xfId="9182"/>
    <cellStyle name="Flag 2" xfId="9183"/>
    <cellStyle name="Flag 3" xfId="9184"/>
    <cellStyle name="Gia's" xfId="9185"/>
    <cellStyle name="Gia's 10" xfId="9186"/>
    <cellStyle name="Gia's 10 2" xfId="21324"/>
    <cellStyle name="Gia's 10 2 2" xfId="23611"/>
    <cellStyle name="Gia's 10 2 3" xfId="28017"/>
    <cellStyle name="Gia's 10 2 4" xfId="22484"/>
    <cellStyle name="Gia's 10 2 5" xfId="21499"/>
    <cellStyle name="Gia's 10 3" xfId="22603"/>
    <cellStyle name="Gia's 10 4" xfId="21862"/>
    <cellStyle name="Gia's 11" xfId="21325"/>
    <cellStyle name="Gia's 11 2" xfId="23610"/>
    <cellStyle name="Gia's 11 3" xfId="26715"/>
    <cellStyle name="Gia's 11 4" xfId="22483"/>
    <cellStyle name="Gia's 11 5" xfId="21498"/>
    <cellStyle name="Gia's 12" xfId="22604"/>
    <cellStyle name="Gia's 13" xfId="21861"/>
    <cellStyle name="Gia's 2" xfId="9187"/>
    <cellStyle name="Gia's 2 2" xfId="21323"/>
    <cellStyle name="Gia's 2 2 2" xfId="23612"/>
    <cellStyle name="Gia's 2 2 3" xfId="27997"/>
    <cellStyle name="Gia's 2 2 4" xfId="22485"/>
    <cellStyle name="Gia's 2 2 5" xfId="21500"/>
    <cellStyle name="Gia's 2 3" xfId="22602"/>
    <cellStyle name="Gia's 2 4" xfId="21863"/>
    <cellStyle name="Gia's 3" xfId="9188"/>
    <cellStyle name="Gia's 3 2" xfId="21322"/>
    <cellStyle name="Gia's 3 2 2" xfId="23613"/>
    <cellStyle name="Gia's 3 2 3" xfId="26795"/>
    <cellStyle name="Gia's 3 2 4" xfId="22486"/>
    <cellStyle name="Gia's 3 2 5" xfId="21501"/>
    <cellStyle name="Gia's 3 3" xfId="22601"/>
    <cellStyle name="Gia's 3 4" xfId="21864"/>
    <cellStyle name="Gia's 4" xfId="9189"/>
    <cellStyle name="Gia's 4 2" xfId="21321"/>
    <cellStyle name="Gia's 4 2 2" xfId="23614"/>
    <cellStyle name="Gia's 4 2 3" xfId="27972"/>
    <cellStyle name="Gia's 4 2 4" xfId="22487"/>
    <cellStyle name="Gia's 4 2 5" xfId="21502"/>
    <cellStyle name="Gia's 4 3" xfId="22600"/>
    <cellStyle name="Gia's 4 4" xfId="21865"/>
    <cellStyle name="Gia's 5" xfId="9190"/>
    <cellStyle name="Gia's 5 2" xfId="21320"/>
    <cellStyle name="Gia's 5 2 2" xfId="23615"/>
    <cellStyle name="Gia's 5 2 3" xfId="27925"/>
    <cellStyle name="Gia's 5 2 4" xfId="22488"/>
    <cellStyle name="Gia's 5 2 5" xfId="21503"/>
    <cellStyle name="Gia's 5 3" xfId="22599"/>
    <cellStyle name="Gia's 5 4" xfId="21866"/>
    <cellStyle name="Gia's 6" xfId="9191"/>
    <cellStyle name="Gia's 6 2" xfId="21319"/>
    <cellStyle name="Gia's 6 2 2" xfId="23616"/>
    <cellStyle name="Gia's 6 2 3" xfId="27937"/>
    <cellStyle name="Gia's 6 2 4" xfId="22489"/>
    <cellStyle name="Gia's 6 2 5" xfId="21504"/>
    <cellStyle name="Gia's 6 3" xfId="22598"/>
    <cellStyle name="Gia's 6 4" xfId="21867"/>
    <cellStyle name="Gia's 7" xfId="9192"/>
    <cellStyle name="Gia's 7 2" xfId="21318"/>
    <cellStyle name="Gia's 7 2 2" xfId="23617"/>
    <cellStyle name="Gia's 7 2 3" xfId="28048"/>
    <cellStyle name="Gia's 7 2 4" xfId="22490"/>
    <cellStyle name="Gia's 7 2 5" xfId="21505"/>
    <cellStyle name="Gia's 7 3" xfId="22597"/>
    <cellStyle name="Gia's 7 4" xfId="21868"/>
    <cellStyle name="Gia's 8" xfId="9193"/>
    <cellStyle name="Gia's 8 2" xfId="21317"/>
    <cellStyle name="Gia's 8 2 2" xfId="23618"/>
    <cellStyle name="Gia's 8 2 3" xfId="28027"/>
    <cellStyle name="Gia's 8 2 4" xfId="22491"/>
    <cellStyle name="Gia's 8 2 5" xfId="21506"/>
    <cellStyle name="Gia's 8 3" xfId="22596"/>
    <cellStyle name="Gia's 8 4" xfId="21869"/>
    <cellStyle name="Gia's 9" xfId="9194"/>
    <cellStyle name="Gia's 9 2" xfId="21316"/>
    <cellStyle name="Gia's 9 2 2" xfId="23619"/>
    <cellStyle name="Gia's 9 2 3" xfId="27845"/>
    <cellStyle name="Gia's 9 2 4" xfId="22492"/>
    <cellStyle name="Gia's 9 2 5" xfId="21507"/>
    <cellStyle name="Gia's 9 3" xfId="22595"/>
    <cellStyle name="Gia's 9 4" xfId="21870"/>
    <cellStyle name="Good 2" xfId="9195"/>
    <cellStyle name="Good 2 10" xfId="9196"/>
    <cellStyle name="Good 2 11" xfId="9197"/>
    <cellStyle name="Good 2 12" xfId="9198"/>
    <cellStyle name="Good 2 2" xfId="9199"/>
    <cellStyle name="Good 2 2 2" xfId="9200"/>
    <cellStyle name="Good 2 3" xfId="9201"/>
    <cellStyle name="Good 2 4" xfId="9202"/>
    <cellStyle name="Good 2 5" xfId="9203"/>
    <cellStyle name="Good 2 6" xfId="9204"/>
    <cellStyle name="Good 2 7" xfId="9205"/>
    <cellStyle name="Good 2 8" xfId="9206"/>
    <cellStyle name="Good 2 9" xfId="9207"/>
    <cellStyle name="Good 3" xfId="9208"/>
    <cellStyle name="Good 3 2" xfId="9209"/>
    <cellStyle name="Good 3 3" xfId="9210"/>
    <cellStyle name="Good 4" xfId="9211"/>
    <cellStyle name="Good 4 2" xfId="9212"/>
    <cellStyle name="Good 4 3" xfId="9213"/>
    <cellStyle name="Good 5" xfId="9214"/>
    <cellStyle name="Good 5 2" xfId="9215"/>
    <cellStyle name="Good 5 3" xfId="9216"/>
    <cellStyle name="Good 6" xfId="9217"/>
    <cellStyle name="Good 6 2" xfId="9218"/>
    <cellStyle name="Good 6 3" xfId="9219"/>
    <cellStyle name="Good 7" xfId="9220"/>
    <cellStyle name="greyed" xfId="9221"/>
    <cellStyle name="greyed 2" xfId="21315"/>
    <cellStyle name="greyed 2 2" xfId="23620"/>
    <cellStyle name="greyed 2 3" xfId="28016"/>
    <cellStyle name="greyed 2 4" xfId="22493"/>
    <cellStyle name="greyed 2 5" xfId="21508"/>
    <cellStyle name="greyed 3" xfId="22594"/>
    <cellStyle name="greyed 4" xfId="21871"/>
    <cellStyle name="Header1" xfId="9222"/>
    <cellStyle name="Header1 2" xfId="9223"/>
    <cellStyle name="Header1 3" xfId="9224"/>
    <cellStyle name="Header2" xfId="9225"/>
    <cellStyle name="Header2 2" xfId="9226"/>
    <cellStyle name="Header2 2 2" xfId="21313"/>
    <cellStyle name="Header2 2 2 2" xfId="23622"/>
    <cellStyle name="Header2 2 2 3" xfId="25716"/>
    <cellStyle name="Header2 2 2 4" xfId="22495"/>
    <cellStyle name="Header2 2 2 5" xfId="21510"/>
    <cellStyle name="Header2 2 3" xfId="22606"/>
    <cellStyle name="Header2 2 3 2" xfId="23714"/>
    <cellStyle name="Header2 2 4" xfId="22592"/>
    <cellStyle name="Header2 2 5" xfId="21873"/>
    <cellStyle name="Header2 2 5 2" xfId="28594"/>
    <cellStyle name="Header2 3" xfId="9227"/>
    <cellStyle name="Header2 3 2" xfId="21312"/>
    <cellStyle name="Header2 3 2 2" xfId="23623"/>
    <cellStyle name="Header2 3 2 3" xfId="25974"/>
    <cellStyle name="Header2 3 2 4" xfId="22496"/>
    <cellStyle name="Header2 3 2 5" xfId="21413"/>
    <cellStyle name="Header2 3 3" xfId="22605"/>
    <cellStyle name="Header2 3 3 2" xfId="23713"/>
    <cellStyle name="Header2 3 4" xfId="22591"/>
    <cellStyle name="Header2 3 5" xfId="21874"/>
    <cellStyle name="Header2 3 5 2" xfId="28595"/>
    <cellStyle name="Header2 4" xfId="21314"/>
    <cellStyle name="Header2 4 2" xfId="23621"/>
    <cellStyle name="Header2 4 3" xfId="27996"/>
    <cellStyle name="Header2 4 4" xfId="22494"/>
    <cellStyle name="Header2 4 5" xfId="21509"/>
    <cellStyle name="Header2 5" xfId="22607"/>
    <cellStyle name="Header2 5 2" xfId="23715"/>
    <cellStyle name="Header2 6" xfId="22593"/>
    <cellStyle name="Header2 7" xfId="21872"/>
    <cellStyle name="Header2 7 2" xfId="28593"/>
    <cellStyle name="Heading 1 2" xfId="9228"/>
    <cellStyle name="Heading 1 2 2" xfId="9229"/>
    <cellStyle name="Heading 1 2 2 2" xfId="9230"/>
    <cellStyle name="Heading 1 2 3" xfId="9231"/>
    <cellStyle name="Heading 1 2 4" xfId="9232"/>
    <cellStyle name="Heading 1 3" xfId="9233"/>
    <cellStyle name="Heading 1 3 2" xfId="9234"/>
    <cellStyle name="Heading 1 3 3" xfId="9235"/>
    <cellStyle name="Heading 1 4" xfId="9236"/>
    <cellStyle name="Heading 1 4 2" xfId="9237"/>
    <cellStyle name="Heading 1 4 3" xfId="9238"/>
    <cellStyle name="Heading 1 5" xfId="9239"/>
    <cellStyle name="Heading 1 5 2" xfId="9240"/>
    <cellStyle name="Heading 1 5 3" xfId="9241"/>
    <cellStyle name="Heading 1 6" xfId="9242"/>
    <cellStyle name="Heading 1 6 2" xfId="9243"/>
    <cellStyle name="Heading 1 6 3" xfId="9244"/>
    <cellStyle name="Heading 1 7" xfId="9245"/>
    <cellStyle name="Heading 2 2" xfId="9246"/>
    <cellStyle name="Heading 2 2 2" xfId="9247"/>
    <cellStyle name="Heading 2 2 2 2" xfId="9248"/>
    <cellStyle name="Heading 2 2 3" xfId="9249"/>
    <cellStyle name="Heading 2 2 4" xfId="9250"/>
    <cellStyle name="Heading 2 3" xfId="9251"/>
    <cellStyle name="Heading 2 3 2" xfId="9252"/>
    <cellStyle name="Heading 2 3 3" xfId="9253"/>
    <cellStyle name="Heading 2 4" xfId="9254"/>
    <cellStyle name="Heading 2 4 2" xfId="9255"/>
    <cellStyle name="Heading 2 4 3" xfId="9256"/>
    <cellStyle name="Heading 2 5" xfId="9257"/>
    <cellStyle name="Heading 2 5 2" xfId="9258"/>
    <cellStyle name="Heading 2 5 3" xfId="9259"/>
    <cellStyle name="Heading 2 6" xfId="9260"/>
    <cellStyle name="Heading 2 6 2" xfId="9261"/>
    <cellStyle name="Heading 2 6 3" xfId="9262"/>
    <cellStyle name="Heading 2 7" xfId="9263"/>
    <cellStyle name="Heading 3 2" xfId="9264"/>
    <cellStyle name="Heading 3 2 2" xfId="9265"/>
    <cellStyle name="Heading 3 2 2 2" xfId="9266"/>
    <cellStyle name="Heading 3 2 3" xfId="9267"/>
    <cellStyle name="Heading 3 2 3 2" xfId="9268"/>
    <cellStyle name="Heading 3 2 4" xfId="9269"/>
    <cellStyle name="Heading 3 2 4 2" xfId="9270"/>
    <cellStyle name="Heading 3 2 5" xfId="9271"/>
    <cellStyle name="Heading 3 3" xfId="9272"/>
    <cellStyle name="Heading 3 3 2" xfId="9273"/>
    <cellStyle name="Heading 3 3 3" xfId="9274"/>
    <cellStyle name="Heading 3 4" xfId="9275"/>
    <cellStyle name="Heading 3 4 2" xfId="9276"/>
    <cellStyle name="Heading 3 4 3" xfId="9277"/>
    <cellStyle name="Heading 3 5" xfId="9278"/>
    <cellStyle name="Heading 3 5 2" xfId="9279"/>
    <cellStyle name="Heading 3 5 3" xfId="9280"/>
    <cellStyle name="Heading 3 6" xfId="9281"/>
    <cellStyle name="Heading 3 6 2" xfId="9282"/>
    <cellStyle name="Heading 3 6 3" xfId="9283"/>
    <cellStyle name="Heading 3 7" xfId="9284"/>
    <cellStyle name="Heading 4 2" xfId="9285"/>
    <cellStyle name="Heading 4 2 2" xfId="9286"/>
    <cellStyle name="Heading 4 2 2 2" xfId="9287"/>
    <cellStyle name="Heading 4 2 3" xfId="9288"/>
    <cellStyle name="Heading 4 2 4" xfId="9289"/>
    <cellStyle name="Heading 4 3" xfId="9290"/>
    <cellStyle name="Heading 4 3 2" xfId="9291"/>
    <cellStyle name="Heading 4 3 3" xfId="9292"/>
    <cellStyle name="Heading 4 4" xfId="9293"/>
    <cellStyle name="Heading 4 4 2" xfId="9294"/>
    <cellStyle name="Heading 4 4 3" xfId="9295"/>
    <cellStyle name="Heading 4 5" xfId="9296"/>
    <cellStyle name="Heading 4 5 2" xfId="9297"/>
    <cellStyle name="Heading 4 5 3" xfId="9298"/>
    <cellStyle name="Heading 4 6" xfId="9299"/>
    <cellStyle name="Heading 4 6 2" xfId="9300"/>
    <cellStyle name="Heading 4 6 3" xfId="9301"/>
    <cellStyle name="Heading 4 7" xfId="9302"/>
    <cellStyle name="Heading A" xfId="9303"/>
    <cellStyle name="Heading1" xfId="9304"/>
    <cellStyle name="Heading1 2" xfId="9305"/>
    <cellStyle name="Heading1 3" xfId="9306"/>
    <cellStyle name="Heading2" xfId="9307"/>
    <cellStyle name="Heading2 2" xfId="9308"/>
    <cellStyle name="Heading2 3" xfId="9309"/>
    <cellStyle name="Heading3" xfId="9310"/>
    <cellStyle name="Heading3 2" xfId="9311"/>
    <cellStyle name="Heading3 3" xfId="9312"/>
    <cellStyle name="Heading4" xfId="9313"/>
    <cellStyle name="Heading4 2" xfId="9314"/>
    <cellStyle name="Heading4 3" xfId="9315"/>
    <cellStyle name="Heading5" xfId="9316"/>
    <cellStyle name="Heading5 2" xfId="9317"/>
    <cellStyle name="Heading5 3" xfId="9318"/>
    <cellStyle name="Heading6" xfId="9319"/>
    <cellStyle name="Heading6 2" xfId="9320"/>
    <cellStyle name="Heading6 3" xfId="9321"/>
    <cellStyle name="HeadingTable" xfId="9322"/>
    <cellStyle name="HeadingTable 2" xfId="21311"/>
    <cellStyle name="HeadingTable 2 2" xfId="23624"/>
    <cellStyle name="HeadingTable 2 3" xfId="27933"/>
    <cellStyle name="HeadingTable 2 4" xfId="22497"/>
    <cellStyle name="HeadingTable 2 5" xfId="21511"/>
    <cellStyle name="HeadingTable 3" xfId="22590"/>
    <cellStyle name="HeadingTable 4" xfId="21875"/>
    <cellStyle name="highlightExposure" xfId="9323"/>
    <cellStyle name="highlightExposure 2" xfId="21310"/>
    <cellStyle name="highlightExposure 2 2" xfId="23625"/>
    <cellStyle name="highlightExposure 2 3" xfId="27964"/>
    <cellStyle name="highlightExposure 2 4" xfId="22498"/>
    <cellStyle name="highlightExposure 2 5" xfId="21512"/>
    <cellStyle name="highlightExposure 3" xfId="22589"/>
    <cellStyle name="highlightExposure 4" xfId="21876"/>
    <cellStyle name="highlightPercentage" xfId="9324"/>
    <cellStyle name="highlightPercentage 2" xfId="21309"/>
    <cellStyle name="highlightPercentage 2 2" xfId="23626"/>
    <cellStyle name="highlightPercentage 2 3" xfId="27950"/>
    <cellStyle name="highlightPercentage 2 4" xfId="22499"/>
    <cellStyle name="highlightPercentage 2 5" xfId="21513"/>
    <cellStyle name="highlightPercentage 3" xfId="22588"/>
    <cellStyle name="highlightPercentage 4" xfId="21877"/>
    <cellStyle name="highlightText" xfId="9325"/>
    <cellStyle name="highlightText 2" xfId="21308"/>
    <cellStyle name="highlightText 2 2" xfId="23627"/>
    <cellStyle name="highlightText 2 3" xfId="25983"/>
    <cellStyle name="highlightText 2 4" xfId="22500"/>
    <cellStyle name="highlightText 2 5" xfId="21514"/>
    <cellStyle name="highlightText 3" xfId="22587"/>
    <cellStyle name="highlightText 4" xfId="21878"/>
    <cellStyle name="Horizontal" xfId="9326"/>
    <cellStyle name="Horizontal 2" xfId="9327"/>
    <cellStyle name="Horizontal 3" xfId="9328"/>
    <cellStyle name="Hyperlink" xfId="17" builtinId="8"/>
    <cellStyle name="Hyperlink 2" xfId="9329"/>
    <cellStyle name="Hyperlink 2 2" xfId="9330"/>
    <cellStyle name="Hyperlink 2 3" xfId="9331"/>
    <cellStyle name="Hyperlink 3" xfId="27955"/>
    <cellStyle name="Îáû÷íûé_23_1 " xfId="9332"/>
    <cellStyle name="Input 2" xfId="9333"/>
    <cellStyle name="Input 2 10" xfId="9334"/>
    <cellStyle name="Input 2 10 2" xfId="9335"/>
    <cellStyle name="Input 2 10 2 2" xfId="21306"/>
    <cellStyle name="Input 2 10 2 2 10" xfId="21516"/>
    <cellStyle name="Input 2 10 2 2 2" xfId="23629"/>
    <cellStyle name="Input 2 10 2 2 2 2" xfId="30276"/>
    <cellStyle name="Input 2 10 2 2 3" xfId="22944"/>
    <cellStyle name="Input 2 10 2 2 3 2" xfId="29616"/>
    <cellStyle name="Input 2 10 2 2 4" xfId="25111"/>
    <cellStyle name="Input 2 10 2 2 4 2" xfId="31751"/>
    <cellStyle name="Input 2 10 2 2 5" xfId="26517"/>
    <cellStyle name="Input 2 10 2 2 5 2" xfId="33140"/>
    <cellStyle name="Input 2 10 2 2 6" xfId="27103"/>
    <cellStyle name="Input 2 10 2 2 6 2" xfId="33724"/>
    <cellStyle name="Input 2 10 2 2 7" xfId="26739"/>
    <cellStyle name="Input 2 10 2 2 7 2" xfId="33361"/>
    <cellStyle name="Input 2 10 2 2 8" xfId="22502"/>
    <cellStyle name="Input 2 10 2 2 9" xfId="29197"/>
    <cellStyle name="Input 2 10 2 3" xfId="22400"/>
    <cellStyle name="Input 2 10 2 3 2" xfId="23274"/>
    <cellStyle name="Input 2 10 2 3 2 2" xfId="29945"/>
    <cellStyle name="Input 2 10 2 3 3" xfId="24946"/>
    <cellStyle name="Input 2 10 2 3 3 2" xfId="31586"/>
    <cellStyle name="Input 2 10 2 3 4" xfId="26963"/>
    <cellStyle name="Input 2 10 2 3 4 2" xfId="33584"/>
    <cellStyle name="Input 2 10 2 3 5" xfId="27268"/>
    <cellStyle name="Input 2 10 2 3 5 2" xfId="33889"/>
    <cellStyle name="Input 2 10 2 3 6" xfId="25173"/>
    <cellStyle name="Input 2 10 2 3 6 2" xfId="31813"/>
    <cellStyle name="Input 2 10 2 3 7" xfId="29113"/>
    <cellStyle name="Input 2 10 2 4" xfId="28166"/>
    <cellStyle name="Input 2 10 2 4 2" xfId="34741"/>
    <cellStyle name="Input 2 10 2 5" xfId="21880"/>
    <cellStyle name="Input 2 10 2 5 2" xfId="28597"/>
    <cellStyle name="Input 2 10 3" xfId="9336"/>
    <cellStyle name="Input 2 10 3 2" xfId="21305"/>
    <cellStyle name="Input 2 10 3 2 10" xfId="21517"/>
    <cellStyle name="Input 2 10 3 2 2" xfId="23630"/>
    <cellStyle name="Input 2 10 3 2 2 2" xfId="30277"/>
    <cellStyle name="Input 2 10 3 2 3" xfId="22945"/>
    <cellStyle name="Input 2 10 3 2 3 2" xfId="29617"/>
    <cellStyle name="Input 2 10 3 2 4" xfId="25110"/>
    <cellStyle name="Input 2 10 3 2 4 2" xfId="31750"/>
    <cellStyle name="Input 2 10 3 2 5" xfId="26973"/>
    <cellStyle name="Input 2 10 3 2 5 2" xfId="33594"/>
    <cellStyle name="Input 2 10 3 2 6" xfId="27104"/>
    <cellStyle name="Input 2 10 3 2 6 2" xfId="33725"/>
    <cellStyle name="Input 2 10 3 2 7" xfId="25916"/>
    <cellStyle name="Input 2 10 3 2 7 2" xfId="32553"/>
    <cellStyle name="Input 2 10 3 2 8" xfId="22503"/>
    <cellStyle name="Input 2 10 3 2 9" xfId="29198"/>
    <cellStyle name="Input 2 10 3 3" xfId="22401"/>
    <cellStyle name="Input 2 10 3 3 2" xfId="23273"/>
    <cellStyle name="Input 2 10 3 3 2 2" xfId="29944"/>
    <cellStyle name="Input 2 10 3 3 3" xfId="24947"/>
    <cellStyle name="Input 2 10 3 3 3 2" xfId="31587"/>
    <cellStyle name="Input 2 10 3 3 4" xfId="26030"/>
    <cellStyle name="Input 2 10 3 3 4 2" xfId="32653"/>
    <cellStyle name="Input 2 10 3 3 5" xfId="27267"/>
    <cellStyle name="Input 2 10 3 3 5 2" xfId="33888"/>
    <cellStyle name="Input 2 10 3 3 6" xfId="25656"/>
    <cellStyle name="Input 2 10 3 3 6 2" xfId="32294"/>
    <cellStyle name="Input 2 10 3 3 7" xfId="29114"/>
    <cellStyle name="Input 2 10 3 4" xfId="28167"/>
    <cellStyle name="Input 2 10 3 4 2" xfId="34742"/>
    <cellStyle name="Input 2 10 3 5" xfId="21881"/>
    <cellStyle name="Input 2 10 3 5 2" xfId="28598"/>
    <cellStyle name="Input 2 10 4" xfId="9337"/>
    <cellStyle name="Input 2 10 4 2" xfId="21304"/>
    <cellStyle name="Input 2 10 4 2 10" xfId="21518"/>
    <cellStyle name="Input 2 10 4 2 2" xfId="23631"/>
    <cellStyle name="Input 2 10 4 2 2 2" xfId="30278"/>
    <cellStyle name="Input 2 10 4 2 3" xfId="23522"/>
    <cellStyle name="Input 2 10 4 2 3 2" xfId="30187"/>
    <cellStyle name="Input 2 10 4 2 4" xfId="25109"/>
    <cellStyle name="Input 2 10 4 2 4 2" xfId="31749"/>
    <cellStyle name="Input 2 10 4 2 5" xfId="26001"/>
    <cellStyle name="Input 2 10 4 2 5 2" xfId="32624"/>
    <cellStyle name="Input 2 10 4 2 6" xfId="27105"/>
    <cellStyle name="Input 2 10 4 2 6 2" xfId="33726"/>
    <cellStyle name="Input 2 10 4 2 7" xfId="25682"/>
    <cellStyle name="Input 2 10 4 2 7 2" xfId="32320"/>
    <cellStyle name="Input 2 10 4 2 8" xfId="22504"/>
    <cellStyle name="Input 2 10 4 2 9" xfId="29199"/>
    <cellStyle name="Input 2 10 4 3" xfId="22402"/>
    <cellStyle name="Input 2 10 4 3 2" xfId="23272"/>
    <cellStyle name="Input 2 10 4 3 2 2" xfId="29943"/>
    <cellStyle name="Input 2 10 4 3 3" xfId="24948"/>
    <cellStyle name="Input 2 10 4 3 3 2" xfId="31588"/>
    <cellStyle name="Input 2 10 4 3 4" xfId="26309"/>
    <cellStyle name="Input 2 10 4 3 4 2" xfId="32932"/>
    <cellStyle name="Input 2 10 4 3 5" xfId="27266"/>
    <cellStyle name="Input 2 10 4 3 5 2" xfId="33887"/>
    <cellStyle name="Input 2 10 4 3 6" xfId="25862"/>
    <cellStyle name="Input 2 10 4 3 6 2" xfId="32499"/>
    <cellStyle name="Input 2 10 4 3 7" xfId="29115"/>
    <cellStyle name="Input 2 10 4 4" xfId="28168"/>
    <cellStyle name="Input 2 10 4 4 2" xfId="34743"/>
    <cellStyle name="Input 2 10 4 5" xfId="21882"/>
    <cellStyle name="Input 2 10 4 5 2" xfId="28599"/>
    <cellStyle name="Input 2 10 5" xfId="9338"/>
    <cellStyle name="Input 2 10 5 2" xfId="21303"/>
    <cellStyle name="Input 2 10 5 2 10" xfId="21519"/>
    <cellStyle name="Input 2 10 5 2 2" xfId="23632"/>
    <cellStyle name="Input 2 10 5 2 2 2" xfId="30279"/>
    <cellStyle name="Input 2 10 5 2 3" xfId="22946"/>
    <cellStyle name="Input 2 10 5 2 3 2" xfId="29618"/>
    <cellStyle name="Input 2 10 5 2 4" xfId="25108"/>
    <cellStyle name="Input 2 10 5 2 4 2" xfId="31748"/>
    <cellStyle name="Input 2 10 5 2 5" xfId="26666"/>
    <cellStyle name="Input 2 10 5 2 5 2" xfId="33289"/>
    <cellStyle name="Input 2 10 5 2 6" xfId="27106"/>
    <cellStyle name="Input 2 10 5 2 6 2" xfId="33727"/>
    <cellStyle name="Input 2 10 5 2 7" xfId="25639"/>
    <cellStyle name="Input 2 10 5 2 7 2" xfId="32277"/>
    <cellStyle name="Input 2 10 5 2 8" xfId="22505"/>
    <cellStyle name="Input 2 10 5 2 9" xfId="29200"/>
    <cellStyle name="Input 2 10 5 3" xfId="22403"/>
    <cellStyle name="Input 2 10 5 3 2" xfId="23271"/>
    <cellStyle name="Input 2 10 5 3 2 2" xfId="29942"/>
    <cellStyle name="Input 2 10 5 3 3" xfId="24949"/>
    <cellStyle name="Input 2 10 5 3 3 2" xfId="31589"/>
    <cellStyle name="Input 2 10 5 3 4" xfId="26261"/>
    <cellStyle name="Input 2 10 5 3 4 2" xfId="32884"/>
    <cellStyle name="Input 2 10 5 3 5" xfId="27265"/>
    <cellStyle name="Input 2 10 5 3 5 2" xfId="33886"/>
    <cellStyle name="Input 2 10 5 3 6" xfId="25863"/>
    <cellStyle name="Input 2 10 5 3 6 2" xfId="32500"/>
    <cellStyle name="Input 2 10 5 3 7" xfId="29116"/>
    <cellStyle name="Input 2 10 5 4" xfId="28169"/>
    <cellStyle name="Input 2 10 5 4 2" xfId="34744"/>
    <cellStyle name="Input 2 10 5 5" xfId="21883"/>
    <cellStyle name="Input 2 10 5 5 2" xfId="28600"/>
    <cellStyle name="Input 2 11" xfId="9339"/>
    <cellStyle name="Input 2 11 2" xfId="9340"/>
    <cellStyle name="Input 2 11 2 2" xfId="21301"/>
    <cellStyle name="Input 2 11 2 2 10" xfId="21521"/>
    <cellStyle name="Input 2 11 2 2 2" xfId="23634"/>
    <cellStyle name="Input 2 11 2 2 2 2" xfId="30281"/>
    <cellStyle name="Input 2 11 2 2 3" xfId="22948"/>
    <cellStyle name="Input 2 11 2 2 3 2" xfId="29620"/>
    <cellStyle name="Input 2 11 2 2 4" xfId="25106"/>
    <cellStyle name="Input 2 11 2 2 4 2" xfId="31746"/>
    <cellStyle name="Input 2 11 2 2 5" xfId="26002"/>
    <cellStyle name="Input 2 11 2 2 5 2" xfId="32625"/>
    <cellStyle name="Input 2 11 2 2 6" xfId="27108"/>
    <cellStyle name="Input 2 11 2 2 6 2" xfId="33729"/>
    <cellStyle name="Input 2 11 2 2 7" xfId="25914"/>
    <cellStyle name="Input 2 11 2 2 7 2" xfId="32551"/>
    <cellStyle name="Input 2 11 2 2 8" xfId="22507"/>
    <cellStyle name="Input 2 11 2 2 9" xfId="29202"/>
    <cellStyle name="Input 2 11 2 3" xfId="22405"/>
    <cellStyle name="Input 2 11 2 3 2" xfId="23269"/>
    <cellStyle name="Input 2 11 2 3 2 2" xfId="29940"/>
    <cellStyle name="Input 2 11 2 3 3" xfId="24951"/>
    <cellStyle name="Input 2 11 2 3 3 2" xfId="31591"/>
    <cellStyle name="Input 2 11 2 3 4" xfId="26247"/>
    <cellStyle name="Input 2 11 2 3 4 2" xfId="32870"/>
    <cellStyle name="Input 2 11 2 3 5" xfId="27263"/>
    <cellStyle name="Input 2 11 2 3 5 2" xfId="33884"/>
    <cellStyle name="Input 2 11 2 3 6" xfId="25657"/>
    <cellStyle name="Input 2 11 2 3 6 2" xfId="32295"/>
    <cellStyle name="Input 2 11 2 3 7" xfId="29118"/>
    <cellStyle name="Input 2 11 2 4" xfId="28171"/>
    <cellStyle name="Input 2 11 2 4 2" xfId="34746"/>
    <cellStyle name="Input 2 11 2 5" xfId="21885"/>
    <cellStyle name="Input 2 11 2 5 2" xfId="28602"/>
    <cellStyle name="Input 2 11 3" xfId="9341"/>
    <cellStyle name="Input 2 11 3 2" xfId="21300"/>
    <cellStyle name="Input 2 11 3 2 10" xfId="21522"/>
    <cellStyle name="Input 2 11 3 2 2" xfId="23635"/>
    <cellStyle name="Input 2 11 3 2 2 2" xfId="30282"/>
    <cellStyle name="Input 2 11 3 2 3" xfId="22949"/>
    <cellStyle name="Input 2 11 3 2 3 2" xfId="29621"/>
    <cellStyle name="Input 2 11 3 2 4" xfId="25105"/>
    <cellStyle name="Input 2 11 3 2 4 2" xfId="31745"/>
    <cellStyle name="Input 2 11 3 2 5" xfId="26465"/>
    <cellStyle name="Input 2 11 3 2 5 2" xfId="33088"/>
    <cellStyle name="Input 2 11 3 2 6" xfId="27109"/>
    <cellStyle name="Input 2 11 3 2 6 2" xfId="33730"/>
    <cellStyle name="Input 2 11 3 2 7" xfId="25321"/>
    <cellStyle name="Input 2 11 3 2 7 2" xfId="31961"/>
    <cellStyle name="Input 2 11 3 2 8" xfId="22508"/>
    <cellStyle name="Input 2 11 3 2 9" xfId="29203"/>
    <cellStyle name="Input 2 11 3 3" xfId="22406"/>
    <cellStyle name="Input 2 11 3 3 2" xfId="23268"/>
    <cellStyle name="Input 2 11 3 3 2 2" xfId="29939"/>
    <cellStyle name="Input 2 11 3 3 3" xfId="24952"/>
    <cellStyle name="Input 2 11 3 3 3 2" xfId="31592"/>
    <cellStyle name="Input 2 11 3 3 4" xfId="26817"/>
    <cellStyle name="Input 2 11 3 3 4 2" xfId="33438"/>
    <cellStyle name="Input 2 11 3 3 5" xfId="27262"/>
    <cellStyle name="Input 2 11 3 3 5 2" xfId="33883"/>
    <cellStyle name="Input 2 11 3 3 6" xfId="25864"/>
    <cellStyle name="Input 2 11 3 3 6 2" xfId="32501"/>
    <cellStyle name="Input 2 11 3 3 7" xfId="29119"/>
    <cellStyle name="Input 2 11 3 4" xfId="28172"/>
    <cellStyle name="Input 2 11 3 4 2" xfId="34747"/>
    <cellStyle name="Input 2 11 3 5" xfId="21886"/>
    <cellStyle name="Input 2 11 3 5 2" xfId="28603"/>
    <cellStyle name="Input 2 11 4" xfId="9342"/>
    <cellStyle name="Input 2 11 4 2" xfId="21299"/>
    <cellStyle name="Input 2 11 4 2 10" xfId="21523"/>
    <cellStyle name="Input 2 11 4 2 2" xfId="23636"/>
    <cellStyle name="Input 2 11 4 2 2 2" xfId="30283"/>
    <cellStyle name="Input 2 11 4 2 3" xfId="22950"/>
    <cellStyle name="Input 2 11 4 2 3 2" xfId="29622"/>
    <cellStyle name="Input 2 11 4 2 4" xfId="25104"/>
    <cellStyle name="Input 2 11 4 2 4 2" xfId="31744"/>
    <cellStyle name="Input 2 11 4 2 5" xfId="26576"/>
    <cellStyle name="Input 2 11 4 2 5 2" xfId="33199"/>
    <cellStyle name="Input 2 11 4 2 6" xfId="27110"/>
    <cellStyle name="Input 2 11 4 2 6 2" xfId="33731"/>
    <cellStyle name="Input 2 11 4 2 7" xfId="25225"/>
    <cellStyle name="Input 2 11 4 2 7 2" xfId="31865"/>
    <cellStyle name="Input 2 11 4 2 8" xfId="22509"/>
    <cellStyle name="Input 2 11 4 2 9" xfId="29204"/>
    <cellStyle name="Input 2 11 4 3" xfId="22407"/>
    <cellStyle name="Input 2 11 4 3 2" xfId="23267"/>
    <cellStyle name="Input 2 11 4 3 2 2" xfId="29938"/>
    <cellStyle name="Input 2 11 4 3 3" xfId="24953"/>
    <cellStyle name="Input 2 11 4 3 3 2" xfId="31593"/>
    <cellStyle name="Input 2 11 4 3 4" xfId="26477"/>
    <cellStyle name="Input 2 11 4 3 4 2" xfId="33100"/>
    <cellStyle name="Input 2 11 4 3 5" xfId="27261"/>
    <cellStyle name="Input 2 11 4 3 5 2" xfId="33882"/>
    <cellStyle name="Input 2 11 4 3 6" xfId="25296"/>
    <cellStyle name="Input 2 11 4 3 6 2" xfId="31936"/>
    <cellStyle name="Input 2 11 4 3 7" xfId="29120"/>
    <cellStyle name="Input 2 11 4 4" xfId="28173"/>
    <cellStyle name="Input 2 11 4 4 2" xfId="34748"/>
    <cellStyle name="Input 2 11 4 5" xfId="21887"/>
    <cellStyle name="Input 2 11 4 5 2" xfId="28604"/>
    <cellStyle name="Input 2 11 5" xfId="9343"/>
    <cellStyle name="Input 2 11 5 2" xfId="21298"/>
    <cellStyle name="Input 2 11 5 2 10" xfId="21524"/>
    <cellStyle name="Input 2 11 5 2 2" xfId="23637"/>
    <cellStyle name="Input 2 11 5 2 2 2" xfId="30284"/>
    <cellStyle name="Input 2 11 5 2 3" xfId="22951"/>
    <cellStyle name="Input 2 11 5 2 3 2" xfId="29623"/>
    <cellStyle name="Input 2 11 5 2 4" xfId="25103"/>
    <cellStyle name="Input 2 11 5 2 4 2" xfId="31743"/>
    <cellStyle name="Input 2 11 5 2 5" xfId="26560"/>
    <cellStyle name="Input 2 11 5 2 5 2" xfId="33183"/>
    <cellStyle name="Input 2 11 5 2 6" xfId="27111"/>
    <cellStyle name="Input 2 11 5 2 6 2" xfId="33732"/>
    <cellStyle name="Input 2 11 5 2 7" xfId="25913"/>
    <cellStyle name="Input 2 11 5 2 7 2" xfId="32550"/>
    <cellStyle name="Input 2 11 5 2 8" xfId="22510"/>
    <cellStyle name="Input 2 11 5 2 9" xfId="29205"/>
    <cellStyle name="Input 2 11 5 3" xfId="22408"/>
    <cellStyle name="Input 2 11 5 3 2" xfId="23266"/>
    <cellStyle name="Input 2 11 5 3 2 2" xfId="29937"/>
    <cellStyle name="Input 2 11 5 3 3" xfId="24954"/>
    <cellStyle name="Input 2 11 5 3 3 2" xfId="31594"/>
    <cellStyle name="Input 2 11 5 3 4" xfId="26622"/>
    <cellStyle name="Input 2 11 5 3 4 2" xfId="33245"/>
    <cellStyle name="Input 2 11 5 3 5" xfId="27260"/>
    <cellStyle name="Input 2 11 5 3 5 2" xfId="33881"/>
    <cellStyle name="Input 2 11 5 3 6" xfId="25428"/>
    <cellStyle name="Input 2 11 5 3 6 2" xfId="32068"/>
    <cellStyle name="Input 2 11 5 3 7" xfId="29121"/>
    <cellStyle name="Input 2 11 5 4" xfId="28174"/>
    <cellStyle name="Input 2 11 5 4 2" xfId="34749"/>
    <cellStyle name="Input 2 11 5 5" xfId="21888"/>
    <cellStyle name="Input 2 11 5 5 2" xfId="28605"/>
    <cellStyle name="Input 2 11 6" xfId="21302"/>
    <cellStyle name="Input 2 11 6 10" xfId="21520"/>
    <cellStyle name="Input 2 11 6 2" xfId="23633"/>
    <cellStyle name="Input 2 11 6 2 2" xfId="30280"/>
    <cellStyle name="Input 2 11 6 3" xfId="22947"/>
    <cellStyle name="Input 2 11 6 3 2" xfId="29619"/>
    <cellStyle name="Input 2 11 6 4" xfId="25107"/>
    <cellStyle name="Input 2 11 6 4 2" xfId="31747"/>
    <cellStyle name="Input 2 11 6 5" xfId="26902"/>
    <cellStyle name="Input 2 11 6 5 2" xfId="33523"/>
    <cellStyle name="Input 2 11 6 6" xfId="27107"/>
    <cellStyle name="Input 2 11 6 6 2" xfId="33728"/>
    <cellStyle name="Input 2 11 6 7" xfId="25915"/>
    <cellStyle name="Input 2 11 6 7 2" xfId="32552"/>
    <cellStyle name="Input 2 11 6 8" xfId="22506"/>
    <cellStyle name="Input 2 11 6 9" xfId="29201"/>
    <cellStyle name="Input 2 11 7" xfId="22404"/>
    <cellStyle name="Input 2 11 7 2" xfId="23270"/>
    <cellStyle name="Input 2 11 7 2 2" xfId="29941"/>
    <cellStyle name="Input 2 11 7 3" xfId="24950"/>
    <cellStyle name="Input 2 11 7 3 2" xfId="31590"/>
    <cellStyle name="Input 2 11 7 4" xfId="26652"/>
    <cellStyle name="Input 2 11 7 4 2" xfId="33275"/>
    <cellStyle name="Input 2 11 7 5" xfId="27264"/>
    <cellStyle name="Input 2 11 7 5 2" xfId="33885"/>
    <cellStyle name="Input 2 11 7 6" xfId="25467"/>
    <cellStyle name="Input 2 11 7 6 2" xfId="32107"/>
    <cellStyle name="Input 2 11 7 7" xfId="29117"/>
    <cellStyle name="Input 2 11 8" xfId="28170"/>
    <cellStyle name="Input 2 11 8 2" xfId="34745"/>
    <cellStyle name="Input 2 11 9" xfId="21884"/>
    <cellStyle name="Input 2 11 9 2" xfId="28601"/>
    <cellStyle name="Input 2 12" xfId="9344"/>
    <cellStyle name="Input 2 12 2" xfId="9345"/>
    <cellStyle name="Input 2 12 2 2" xfId="21296"/>
    <cellStyle name="Input 2 12 2 2 10" xfId="21526"/>
    <cellStyle name="Input 2 12 2 2 2" xfId="23639"/>
    <cellStyle name="Input 2 12 2 2 2 2" xfId="30286"/>
    <cellStyle name="Input 2 12 2 2 3" xfId="22953"/>
    <cellStyle name="Input 2 12 2 2 3 2" xfId="29625"/>
    <cellStyle name="Input 2 12 2 2 4" xfId="25101"/>
    <cellStyle name="Input 2 12 2 2 4 2" xfId="31741"/>
    <cellStyle name="Input 2 12 2 2 5" xfId="26808"/>
    <cellStyle name="Input 2 12 2 2 5 2" xfId="33429"/>
    <cellStyle name="Input 2 12 2 2 6" xfId="27113"/>
    <cellStyle name="Input 2 12 2 2 6 2" xfId="33734"/>
    <cellStyle name="Input 2 12 2 2 7" xfId="25299"/>
    <cellStyle name="Input 2 12 2 2 7 2" xfId="31939"/>
    <cellStyle name="Input 2 12 2 2 8" xfId="22512"/>
    <cellStyle name="Input 2 12 2 2 9" xfId="29207"/>
    <cellStyle name="Input 2 12 2 3" xfId="22410"/>
    <cellStyle name="Input 2 12 2 3 2" xfId="23264"/>
    <cellStyle name="Input 2 12 2 3 2 2" xfId="29935"/>
    <cellStyle name="Input 2 12 2 3 3" xfId="24956"/>
    <cellStyle name="Input 2 12 2 3 3 2" xfId="31596"/>
    <cellStyle name="Input 2 12 2 3 4" xfId="26029"/>
    <cellStyle name="Input 2 12 2 3 4 2" xfId="32652"/>
    <cellStyle name="Input 2 12 2 3 5" xfId="27258"/>
    <cellStyle name="Input 2 12 2 3 5 2" xfId="33879"/>
    <cellStyle name="Input 2 12 2 3 6" xfId="25631"/>
    <cellStyle name="Input 2 12 2 3 6 2" xfId="32269"/>
    <cellStyle name="Input 2 12 2 3 7" xfId="29123"/>
    <cellStyle name="Input 2 12 2 4" xfId="28176"/>
    <cellStyle name="Input 2 12 2 4 2" xfId="34751"/>
    <cellStyle name="Input 2 12 2 5" xfId="21890"/>
    <cellStyle name="Input 2 12 2 5 2" xfId="28607"/>
    <cellStyle name="Input 2 12 3" xfId="9346"/>
    <cellStyle name="Input 2 12 3 2" xfId="21295"/>
    <cellStyle name="Input 2 12 3 2 10" xfId="21527"/>
    <cellStyle name="Input 2 12 3 2 2" xfId="23640"/>
    <cellStyle name="Input 2 12 3 2 2 2" xfId="30287"/>
    <cellStyle name="Input 2 12 3 2 3" xfId="22954"/>
    <cellStyle name="Input 2 12 3 2 3 2" xfId="29626"/>
    <cellStyle name="Input 2 12 3 2 4" xfId="25100"/>
    <cellStyle name="Input 2 12 3 2 4 2" xfId="31740"/>
    <cellStyle name="Input 2 12 3 2 5" xfId="26974"/>
    <cellStyle name="Input 2 12 3 2 5 2" xfId="33595"/>
    <cellStyle name="Input 2 12 3 2 6" xfId="27114"/>
    <cellStyle name="Input 2 12 3 2 6 2" xfId="33735"/>
    <cellStyle name="Input 2 12 3 2 7" xfId="25912"/>
    <cellStyle name="Input 2 12 3 2 7 2" xfId="32549"/>
    <cellStyle name="Input 2 12 3 2 8" xfId="22513"/>
    <cellStyle name="Input 2 12 3 2 9" xfId="29208"/>
    <cellStyle name="Input 2 12 3 3" xfId="22411"/>
    <cellStyle name="Input 2 12 3 3 2" xfId="23263"/>
    <cellStyle name="Input 2 12 3 3 2 2" xfId="29934"/>
    <cellStyle name="Input 2 12 3 3 3" xfId="24957"/>
    <cellStyle name="Input 2 12 3 3 3 2" xfId="31597"/>
    <cellStyle name="Input 2 12 3 3 4" xfId="25438"/>
    <cellStyle name="Input 2 12 3 3 4 2" xfId="32078"/>
    <cellStyle name="Input 2 12 3 3 5" xfId="27257"/>
    <cellStyle name="Input 2 12 3 3 5 2" xfId="33878"/>
    <cellStyle name="Input 2 12 3 3 6" xfId="25312"/>
    <cellStyle name="Input 2 12 3 3 6 2" xfId="31952"/>
    <cellStyle name="Input 2 12 3 3 7" xfId="29124"/>
    <cellStyle name="Input 2 12 3 4" xfId="28177"/>
    <cellStyle name="Input 2 12 3 4 2" xfId="34752"/>
    <cellStyle name="Input 2 12 3 5" xfId="21891"/>
    <cellStyle name="Input 2 12 3 5 2" xfId="28608"/>
    <cellStyle name="Input 2 12 4" xfId="9347"/>
    <cellStyle name="Input 2 12 4 2" xfId="21294"/>
    <cellStyle name="Input 2 12 4 2 10" xfId="21528"/>
    <cellStyle name="Input 2 12 4 2 2" xfId="23641"/>
    <cellStyle name="Input 2 12 4 2 2 2" xfId="30288"/>
    <cellStyle name="Input 2 12 4 2 3" xfId="22955"/>
    <cellStyle name="Input 2 12 4 2 3 2" xfId="29627"/>
    <cellStyle name="Input 2 12 4 2 4" xfId="25099"/>
    <cellStyle name="Input 2 12 4 2 4 2" xfId="31739"/>
    <cellStyle name="Input 2 12 4 2 5" xfId="26003"/>
    <cellStyle name="Input 2 12 4 2 5 2" xfId="32626"/>
    <cellStyle name="Input 2 12 4 2 6" xfId="27115"/>
    <cellStyle name="Input 2 12 4 2 6 2" xfId="33736"/>
    <cellStyle name="Input 2 12 4 2 7" xfId="25680"/>
    <cellStyle name="Input 2 12 4 2 7 2" xfId="32318"/>
    <cellStyle name="Input 2 12 4 2 8" xfId="22514"/>
    <cellStyle name="Input 2 12 4 2 9" xfId="29209"/>
    <cellStyle name="Input 2 12 4 3" xfId="22412"/>
    <cellStyle name="Input 2 12 4 3 2" xfId="23262"/>
    <cellStyle name="Input 2 12 4 3 2 2" xfId="29933"/>
    <cellStyle name="Input 2 12 4 3 3" xfId="24958"/>
    <cellStyle name="Input 2 12 4 3 3 2" xfId="31598"/>
    <cellStyle name="Input 2 12 4 3 4" xfId="26951"/>
    <cellStyle name="Input 2 12 4 3 4 2" xfId="33572"/>
    <cellStyle name="Input 2 12 4 3 5" xfId="27256"/>
    <cellStyle name="Input 2 12 4 3 5 2" xfId="33877"/>
    <cellStyle name="Input 2 12 4 3 6" xfId="25866"/>
    <cellStyle name="Input 2 12 4 3 6 2" xfId="32503"/>
    <cellStyle name="Input 2 12 4 3 7" xfId="29125"/>
    <cellStyle name="Input 2 12 4 4" xfId="28178"/>
    <cellStyle name="Input 2 12 4 4 2" xfId="34753"/>
    <cellStyle name="Input 2 12 4 5" xfId="21892"/>
    <cellStyle name="Input 2 12 4 5 2" xfId="28609"/>
    <cellStyle name="Input 2 12 5" xfId="9348"/>
    <cellStyle name="Input 2 12 5 2" xfId="21293"/>
    <cellStyle name="Input 2 12 5 2 10" xfId="21529"/>
    <cellStyle name="Input 2 12 5 2 2" xfId="23642"/>
    <cellStyle name="Input 2 12 5 2 2 2" xfId="30289"/>
    <cellStyle name="Input 2 12 5 2 3" xfId="22956"/>
    <cellStyle name="Input 2 12 5 2 3 2" xfId="29628"/>
    <cellStyle name="Input 2 12 5 2 4" xfId="25098"/>
    <cellStyle name="Input 2 12 5 2 4 2" xfId="31738"/>
    <cellStyle name="Input 2 12 5 2 5" xfId="26285"/>
    <cellStyle name="Input 2 12 5 2 5 2" xfId="32908"/>
    <cellStyle name="Input 2 12 5 2 6" xfId="27116"/>
    <cellStyle name="Input 2 12 5 2 6 2" xfId="33737"/>
    <cellStyle name="Input 2 12 5 2 7" xfId="25193"/>
    <cellStyle name="Input 2 12 5 2 7 2" xfId="31833"/>
    <cellStyle name="Input 2 12 5 2 8" xfId="22515"/>
    <cellStyle name="Input 2 12 5 2 9" xfId="29210"/>
    <cellStyle name="Input 2 12 5 3" xfId="22413"/>
    <cellStyle name="Input 2 12 5 3 2" xfId="22225"/>
    <cellStyle name="Input 2 12 5 3 2 2" xfId="28938"/>
    <cellStyle name="Input 2 12 5 3 3" xfId="24959"/>
    <cellStyle name="Input 2 12 5 3 3 2" xfId="31599"/>
    <cellStyle name="Input 2 12 5 3 4" xfId="26933"/>
    <cellStyle name="Input 2 12 5 3 4 2" xfId="33554"/>
    <cellStyle name="Input 2 12 5 3 5" xfId="27255"/>
    <cellStyle name="Input 2 12 5 3 5 2" xfId="33876"/>
    <cellStyle name="Input 2 12 5 3 6" xfId="25223"/>
    <cellStyle name="Input 2 12 5 3 6 2" xfId="31863"/>
    <cellStyle name="Input 2 12 5 3 7" xfId="29126"/>
    <cellStyle name="Input 2 12 5 4" xfId="28179"/>
    <cellStyle name="Input 2 12 5 4 2" xfId="34754"/>
    <cellStyle name="Input 2 12 5 5" xfId="21893"/>
    <cellStyle name="Input 2 12 5 5 2" xfId="28610"/>
    <cellStyle name="Input 2 12 6" xfId="21297"/>
    <cellStyle name="Input 2 12 6 10" xfId="21525"/>
    <cellStyle name="Input 2 12 6 2" xfId="23638"/>
    <cellStyle name="Input 2 12 6 2 2" xfId="30285"/>
    <cellStyle name="Input 2 12 6 3" xfId="22952"/>
    <cellStyle name="Input 2 12 6 3 2" xfId="29624"/>
    <cellStyle name="Input 2 12 6 4" xfId="25102"/>
    <cellStyle name="Input 2 12 6 4 2" xfId="31742"/>
    <cellStyle name="Input 2 12 6 5" xfId="26321"/>
    <cellStyle name="Input 2 12 6 5 2" xfId="32944"/>
    <cellStyle name="Input 2 12 6 6" xfId="27112"/>
    <cellStyle name="Input 2 12 6 6 2" xfId="33733"/>
    <cellStyle name="Input 2 12 6 7" xfId="26717"/>
    <cellStyle name="Input 2 12 6 7 2" xfId="33339"/>
    <cellStyle name="Input 2 12 6 8" xfId="22511"/>
    <cellStyle name="Input 2 12 6 9" xfId="29206"/>
    <cellStyle name="Input 2 12 7" xfId="22409"/>
    <cellStyle name="Input 2 12 7 2" xfId="23265"/>
    <cellStyle name="Input 2 12 7 2 2" xfId="29936"/>
    <cellStyle name="Input 2 12 7 3" xfId="24955"/>
    <cellStyle name="Input 2 12 7 3 2" xfId="31595"/>
    <cellStyle name="Input 2 12 7 4" xfId="26615"/>
    <cellStyle name="Input 2 12 7 4 2" xfId="33238"/>
    <cellStyle name="Input 2 12 7 5" xfId="27259"/>
    <cellStyle name="Input 2 12 7 5 2" xfId="33880"/>
    <cellStyle name="Input 2 12 7 6" xfId="25865"/>
    <cellStyle name="Input 2 12 7 6 2" xfId="32502"/>
    <cellStyle name="Input 2 12 7 7" xfId="29122"/>
    <cellStyle name="Input 2 12 8" xfId="28175"/>
    <cellStyle name="Input 2 12 8 2" xfId="34750"/>
    <cellStyle name="Input 2 12 9" xfId="21889"/>
    <cellStyle name="Input 2 12 9 2" xfId="28606"/>
    <cellStyle name="Input 2 13" xfId="9349"/>
    <cellStyle name="Input 2 13 2" xfId="9350"/>
    <cellStyle name="Input 2 13 2 2" xfId="21291"/>
    <cellStyle name="Input 2 13 2 2 10" xfId="21531"/>
    <cellStyle name="Input 2 13 2 2 2" xfId="23644"/>
    <cellStyle name="Input 2 13 2 2 2 2" xfId="30291"/>
    <cellStyle name="Input 2 13 2 2 3" xfId="22958"/>
    <cellStyle name="Input 2 13 2 2 3 2" xfId="29630"/>
    <cellStyle name="Input 2 13 2 2 4" xfId="25096"/>
    <cellStyle name="Input 2 13 2 2 4 2" xfId="31736"/>
    <cellStyle name="Input 2 13 2 2 5" xfId="26608"/>
    <cellStyle name="Input 2 13 2 2 5 2" xfId="33231"/>
    <cellStyle name="Input 2 13 2 2 6" xfId="27118"/>
    <cellStyle name="Input 2 13 2 2 6 2" xfId="33739"/>
    <cellStyle name="Input 2 13 2 2 7" xfId="25679"/>
    <cellStyle name="Input 2 13 2 2 7 2" xfId="32317"/>
    <cellStyle name="Input 2 13 2 2 8" xfId="22517"/>
    <cellStyle name="Input 2 13 2 2 9" xfId="29212"/>
    <cellStyle name="Input 2 13 2 3" xfId="22415"/>
    <cellStyle name="Input 2 13 2 3 2" xfId="23260"/>
    <cellStyle name="Input 2 13 2 3 2 2" xfId="29931"/>
    <cellStyle name="Input 2 13 2 3 3" xfId="24961"/>
    <cellStyle name="Input 2 13 2 3 3 2" xfId="31601"/>
    <cellStyle name="Input 2 13 2 3 4" xfId="26532"/>
    <cellStyle name="Input 2 13 2 3 4 2" xfId="33155"/>
    <cellStyle name="Input 2 13 2 3 5" xfId="27253"/>
    <cellStyle name="Input 2 13 2 3 5 2" xfId="33874"/>
    <cellStyle name="Input 2 13 2 3 6" xfId="25867"/>
    <cellStyle name="Input 2 13 2 3 6 2" xfId="32504"/>
    <cellStyle name="Input 2 13 2 3 7" xfId="29128"/>
    <cellStyle name="Input 2 13 2 4" xfId="28181"/>
    <cellStyle name="Input 2 13 2 4 2" xfId="34756"/>
    <cellStyle name="Input 2 13 2 5" xfId="21895"/>
    <cellStyle name="Input 2 13 2 5 2" xfId="28612"/>
    <cellStyle name="Input 2 13 3" xfId="9351"/>
    <cellStyle name="Input 2 13 3 2" xfId="21290"/>
    <cellStyle name="Input 2 13 3 2 10" xfId="21532"/>
    <cellStyle name="Input 2 13 3 2 2" xfId="23645"/>
    <cellStyle name="Input 2 13 3 2 2 2" xfId="30292"/>
    <cellStyle name="Input 2 13 3 2 3" xfId="22959"/>
    <cellStyle name="Input 2 13 3 2 3 2" xfId="29631"/>
    <cellStyle name="Input 2 13 3 2 4" xfId="25095"/>
    <cellStyle name="Input 2 13 3 2 4 2" xfId="31735"/>
    <cellStyle name="Input 2 13 3 2 5" xfId="26619"/>
    <cellStyle name="Input 2 13 3 2 5 2" xfId="33242"/>
    <cellStyle name="Input 2 13 3 2 6" xfId="27119"/>
    <cellStyle name="Input 2 13 3 2 6 2" xfId="33740"/>
    <cellStyle name="Input 2 13 3 2 7" xfId="26398"/>
    <cellStyle name="Input 2 13 3 2 7 2" xfId="33021"/>
    <cellStyle name="Input 2 13 3 2 8" xfId="22518"/>
    <cellStyle name="Input 2 13 3 2 9" xfId="29213"/>
    <cellStyle name="Input 2 13 3 3" xfId="22416"/>
    <cellStyle name="Input 2 13 3 3 2" xfId="23259"/>
    <cellStyle name="Input 2 13 3 3 2 2" xfId="29930"/>
    <cellStyle name="Input 2 13 3 3 3" xfId="24962"/>
    <cellStyle name="Input 2 13 3 3 3 2" xfId="31602"/>
    <cellStyle name="Input 2 13 3 3 4" xfId="26526"/>
    <cellStyle name="Input 2 13 3 3 4 2" xfId="33149"/>
    <cellStyle name="Input 2 13 3 3 5" xfId="27252"/>
    <cellStyle name="Input 2 13 3 3 5 2" xfId="33873"/>
    <cellStyle name="Input 2 13 3 3 6" xfId="25868"/>
    <cellStyle name="Input 2 13 3 3 6 2" xfId="32505"/>
    <cellStyle name="Input 2 13 3 3 7" xfId="29129"/>
    <cellStyle name="Input 2 13 3 4" xfId="28182"/>
    <cellStyle name="Input 2 13 3 4 2" xfId="34757"/>
    <cellStyle name="Input 2 13 3 5" xfId="21896"/>
    <cellStyle name="Input 2 13 3 5 2" xfId="28613"/>
    <cellStyle name="Input 2 13 4" xfId="9352"/>
    <cellStyle name="Input 2 13 4 2" xfId="21289"/>
    <cellStyle name="Input 2 13 4 2 10" xfId="21533"/>
    <cellStyle name="Input 2 13 4 2 2" xfId="23646"/>
    <cellStyle name="Input 2 13 4 2 2 2" xfId="30293"/>
    <cellStyle name="Input 2 13 4 2 3" xfId="22960"/>
    <cellStyle name="Input 2 13 4 2 3 2" xfId="29632"/>
    <cellStyle name="Input 2 13 4 2 4" xfId="25094"/>
    <cellStyle name="Input 2 13 4 2 4 2" xfId="31734"/>
    <cellStyle name="Input 2 13 4 2 5" xfId="26004"/>
    <cellStyle name="Input 2 13 4 2 5 2" xfId="32627"/>
    <cellStyle name="Input 2 13 4 2 6" xfId="27120"/>
    <cellStyle name="Input 2 13 4 2 6 2" xfId="33741"/>
    <cellStyle name="Input 2 13 4 2 7" xfId="25681"/>
    <cellStyle name="Input 2 13 4 2 7 2" xfId="32319"/>
    <cellStyle name="Input 2 13 4 2 8" xfId="22519"/>
    <cellStyle name="Input 2 13 4 2 9" xfId="29214"/>
    <cellStyle name="Input 2 13 4 3" xfId="22417"/>
    <cellStyle name="Input 2 13 4 3 2" xfId="23258"/>
    <cellStyle name="Input 2 13 4 3 2 2" xfId="29929"/>
    <cellStyle name="Input 2 13 4 3 3" xfId="24963"/>
    <cellStyle name="Input 2 13 4 3 3 2" xfId="31603"/>
    <cellStyle name="Input 2 13 4 3 4" xfId="25382"/>
    <cellStyle name="Input 2 13 4 3 4 2" xfId="32022"/>
    <cellStyle name="Input 2 13 4 3 5" xfId="27251"/>
    <cellStyle name="Input 2 13 4 3 5 2" xfId="33872"/>
    <cellStyle name="Input 2 13 4 3 6" xfId="25468"/>
    <cellStyle name="Input 2 13 4 3 6 2" xfId="32108"/>
    <cellStyle name="Input 2 13 4 3 7" xfId="29130"/>
    <cellStyle name="Input 2 13 4 4" xfId="28183"/>
    <cellStyle name="Input 2 13 4 4 2" xfId="34758"/>
    <cellStyle name="Input 2 13 4 5" xfId="21897"/>
    <cellStyle name="Input 2 13 4 5 2" xfId="28614"/>
    <cellStyle name="Input 2 13 5" xfId="21292"/>
    <cellStyle name="Input 2 13 5 10" xfId="21530"/>
    <cellStyle name="Input 2 13 5 2" xfId="23643"/>
    <cellStyle name="Input 2 13 5 2 2" xfId="30290"/>
    <cellStyle name="Input 2 13 5 3" xfId="22957"/>
    <cellStyle name="Input 2 13 5 3 2" xfId="29629"/>
    <cellStyle name="Input 2 13 5 4" xfId="25097"/>
    <cellStyle name="Input 2 13 5 4 2" xfId="31737"/>
    <cellStyle name="Input 2 13 5 5" xfId="26829"/>
    <cellStyle name="Input 2 13 5 5 2" xfId="33450"/>
    <cellStyle name="Input 2 13 5 6" xfId="27117"/>
    <cellStyle name="Input 2 13 5 6 2" xfId="33738"/>
    <cellStyle name="Input 2 13 5 7" xfId="25911"/>
    <cellStyle name="Input 2 13 5 7 2" xfId="32548"/>
    <cellStyle name="Input 2 13 5 8" xfId="22516"/>
    <cellStyle name="Input 2 13 5 9" xfId="29211"/>
    <cellStyle name="Input 2 13 6" xfId="22414"/>
    <cellStyle name="Input 2 13 6 2" xfId="23261"/>
    <cellStyle name="Input 2 13 6 2 2" xfId="29932"/>
    <cellStyle name="Input 2 13 6 3" xfId="24960"/>
    <cellStyle name="Input 2 13 6 3 2" xfId="31600"/>
    <cellStyle name="Input 2 13 6 4" xfId="25439"/>
    <cellStyle name="Input 2 13 6 4 2" xfId="32079"/>
    <cellStyle name="Input 2 13 6 5" xfId="27254"/>
    <cellStyle name="Input 2 13 6 5 2" xfId="33875"/>
    <cellStyle name="Input 2 13 6 6" xfId="25658"/>
    <cellStyle name="Input 2 13 6 6 2" xfId="32296"/>
    <cellStyle name="Input 2 13 6 7" xfId="29127"/>
    <cellStyle name="Input 2 13 7" xfId="28180"/>
    <cellStyle name="Input 2 13 7 2" xfId="34755"/>
    <cellStyle name="Input 2 13 8" xfId="21894"/>
    <cellStyle name="Input 2 13 8 2" xfId="28611"/>
    <cellStyle name="Input 2 14" xfId="9353"/>
    <cellStyle name="Input 2 14 2" xfId="21288"/>
    <cellStyle name="Input 2 14 2 10" xfId="21534"/>
    <cellStyle name="Input 2 14 2 2" xfId="23647"/>
    <cellStyle name="Input 2 14 2 2 2" xfId="30294"/>
    <cellStyle name="Input 2 14 2 3" xfId="22961"/>
    <cellStyle name="Input 2 14 2 3 2" xfId="29633"/>
    <cellStyle name="Input 2 14 2 4" xfId="25093"/>
    <cellStyle name="Input 2 14 2 4 2" xfId="31733"/>
    <cellStyle name="Input 2 14 2 5" xfId="26005"/>
    <cellStyle name="Input 2 14 2 5 2" xfId="32628"/>
    <cellStyle name="Input 2 14 2 6" xfId="27121"/>
    <cellStyle name="Input 2 14 2 6 2" xfId="33742"/>
    <cellStyle name="Input 2 14 2 7" xfId="25258"/>
    <cellStyle name="Input 2 14 2 7 2" xfId="31898"/>
    <cellStyle name="Input 2 14 2 8" xfId="22520"/>
    <cellStyle name="Input 2 14 2 9" xfId="29215"/>
    <cellStyle name="Input 2 14 3" xfId="22418"/>
    <cellStyle name="Input 2 14 3 2" xfId="23257"/>
    <cellStyle name="Input 2 14 3 2 2" xfId="29928"/>
    <cellStyle name="Input 2 14 3 3" xfId="24964"/>
    <cellStyle name="Input 2 14 3 3 2" xfId="31604"/>
    <cellStyle name="Input 2 14 3 4" xfId="26658"/>
    <cellStyle name="Input 2 14 3 4 2" xfId="33281"/>
    <cellStyle name="Input 2 14 3 5" xfId="27250"/>
    <cellStyle name="Input 2 14 3 5 2" xfId="33871"/>
    <cellStyle name="Input 2 14 3 6" xfId="25659"/>
    <cellStyle name="Input 2 14 3 6 2" xfId="32297"/>
    <cellStyle name="Input 2 14 3 7" xfId="29131"/>
    <cellStyle name="Input 2 14 4" xfId="28184"/>
    <cellStyle name="Input 2 14 4 2" xfId="34759"/>
    <cellStyle name="Input 2 14 5" xfId="21898"/>
    <cellStyle name="Input 2 14 5 2" xfId="28615"/>
    <cellStyle name="Input 2 15" xfId="9354"/>
    <cellStyle name="Input 2 15 2" xfId="21287"/>
    <cellStyle name="Input 2 15 2 10" xfId="21535"/>
    <cellStyle name="Input 2 15 2 2" xfId="23648"/>
    <cellStyle name="Input 2 15 2 2 2" xfId="30295"/>
    <cellStyle name="Input 2 15 2 3" xfId="23517"/>
    <cellStyle name="Input 2 15 2 3 2" xfId="30184"/>
    <cellStyle name="Input 2 15 2 4" xfId="25092"/>
    <cellStyle name="Input 2 15 2 4 2" xfId="31732"/>
    <cellStyle name="Input 2 15 2 5" xfId="26520"/>
    <cellStyle name="Input 2 15 2 5 2" xfId="33143"/>
    <cellStyle name="Input 2 15 2 6" xfId="27122"/>
    <cellStyle name="Input 2 15 2 6 2" xfId="33743"/>
    <cellStyle name="Input 2 15 2 7" xfId="25910"/>
    <cellStyle name="Input 2 15 2 7 2" xfId="32547"/>
    <cellStyle name="Input 2 15 2 8" xfId="22521"/>
    <cellStyle name="Input 2 15 2 9" xfId="29216"/>
    <cellStyle name="Input 2 15 3" xfId="22419"/>
    <cellStyle name="Input 2 15 3 2" xfId="23256"/>
    <cellStyle name="Input 2 15 3 2 2" xfId="29927"/>
    <cellStyle name="Input 2 15 3 3" xfId="24965"/>
    <cellStyle name="Input 2 15 3 3 2" xfId="31605"/>
    <cellStyle name="Input 2 15 3 4" xfId="26962"/>
    <cellStyle name="Input 2 15 3 4 2" xfId="33583"/>
    <cellStyle name="Input 2 15 3 5" xfId="27249"/>
    <cellStyle name="Input 2 15 3 5 2" xfId="33870"/>
    <cellStyle name="Input 2 15 3 6" xfId="25869"/>
    <cellStyle name="Input 2 15 3 6 2" xfId="32506"/>
    <cellStyle name="Input 2 15 3 7" xfId="29132"/>
    <cellStyle name="Input 2 15 4" xfId="28185"/>
    <cellStyle name="Input 2 15 4 2" xfId="34760"/>
    <cellStyle name="Input 2 15 5" xfId="21899"/>
    <cellStyle name="Input 2 15 5 2" xfId="28616"/>
    <cellStyle name="Input 2 16" xfId="9355"/>
    <cellStyle name="Input 2 16 2" xfId="21286"/>
    <cellStyle name="Input 2 16 2 10" xfId="21536"/>
    <cellStyle name="Input 2 16 2 2" xfId="23649"/>
    <cellStyle name="Input 2 16 2 2 2" xfId="30296"/>
    <cellStyle name="Input 2 16 2 3" xfId="22962"/>
    <cellStyle name="Input 2 16 2 3 2" xfId="29634"/>
    <cellStyle name="Input 2 16 2 4" xfId="25091"/>
    <cellStyle name="Input 2 16 2 4 2" xfId="31731"/>
    <cellStyle name="Input 2 16 2 5" xfId="26877"/>
    <cellStyle name="Input 2 16 2 5 2" xfId="33498"/>
    <cellStyle name="Input 2 16 2 6" xfId="27123"/>
    <cellStyle name="Input 2 16 2 6 2" xfId="33744"/>
    <cellStyle name="Input 2 16 2 7" xfId="25909"/>
    <cellStyle name="Input 2 16 2 7 2" xfId="32546"/>
    <cellStyle name="Input 2 16 2 8" xfId="22522"/>
    <cellStyle name="Input 2 16 2 9" xfId="29217"/>
    <cellStyle name="Input 2 16 3" xfId="22420"/>
    <cellStyle name="Input 2 16 3 2" xfId="23255"/>
    <cellStyle name="Input 2 16 3 2 2" xfId="29926"/>
    <cellStyle name="Input 2 16 3 3" xfId="24966"/>
    <cellStyle name="Input 2 16 3 3 2" xfId="31606"/>
    <cellStyle name="Input 2 16 3 4" xfId="26727"/>
    <cellStyle name="Input 2 16 3 4 2" xfId="33349"/>
    <cellStyle name="Input 2 16 3 5" xfId="27248"/>
    <cellStyle name="Input 2 16 3 5 2" xfId="33869"/>
    <cellStyle name="Input 2 16 3 6" xfId="26760"/>
    <cellStyle name="Input 2 16 3 6 2" xfId="33382"/>
    <cellStyle name="Input 2 16 3 7" xfId="29133"/>
    <cellStyle name="Input 2 16 4" xfId="28186"/>
    <cellStyle name="Input 2 16 4 2" xfId="34761"/>
    <cellStyle name="Input 2 16 5" xfId="21900"/>
    <cellStyle name="Input 2 16 5 2" xfId="28617"/>
    <cellStyle name="Input 2 17" xfId="21307"/>
    <cellStyle name="Input 2 17 10" xfId="21515"/>
    <cellStyle name="Input 2 17 2" xfId="23628"/>
    <cellStyle name="Input 2 17 2 2" xfId="30275"/>
    <cellStyle name="Input 2 17 3" xfId="22943"/>
    <cellStyle name="Input 2 17 3 2" xfId="29615"/>
    <cellStyle name="Input 2 17 4" xfId="25112"/>
    <cellStyle name="Input 2 17 4 2" xfId="31752"/>
    <cellStyle name="Input 2 17 5" xfId="26946"/>
    <cellStyle name="Input 2 17 5 2" xfId="33567"/>
    <cellStyle name="Input 2 17 6" xfId="27102"/>
    <cellStyle name="Input 2 17 6 2" xfId="33723"/>
    <cellStyle name="Input 2 17 7" xfId="25424"/>
    <cellStyle name="Input 2 17 7 2" xfId="32064"/>
    <cellStyle name="Input 2 17 8" xfId="22501"/>
    <cellStyle name="Input 2 17 9" xfId="29196"/>
    <cellStyle name="Input 2 18" xfId="22399"/>
    <cellStyle name="Input 2 18 2" xfId="23275"/>
    <cellStyle name="Input 2 18 2 2" xfId="29946"/>
    <cellStyle name="Input 2 18 3" xfId="24945"/>
    <cellStyle name="Input 2 18 3 2" xfId="31585"/>
    <cellStyle name="Input 2 18 4" xfId="26115"/>
    <cellStyle name="Input 2 18 4 2" xfId="32738"/>
    <cellStyle name="Input 2 18 5" xfId="27269"/>
    <cellStyle name="Input 2 18 5 2" xfId="33890"/>
    <cellStyle name="Input 2 18 6" xfId="25861"/>
    <cellStyle name="Input 2 18 6 2" xfId="32498"/>
    <cellStyle name="Input 2 18 7" xfId="29112"/>
    <cellStyle name="Input 2 19" xfId="28165"/>
    <cellStyle name="Input 2 19 2" xfId="34740"/>
    <cellStyle name="Input 2 2" xfId="9356"/>
    <cellStyle name="Input 2 2 10" xfId="21285"/>
    <cellStyle name="Input 2 2 10 10" xfId="21537"/>
    <cellStyle name="Input 2 2 10 2" xfId="23650"/>
    <cellStyle name="Input 2 2 10 2 2" xfId="30297"/>
    <cellStyle name="Input 2 2 10 3" xfId="22963"/>
    <cellStyle name="Input 2 2 10 3 2" xfId="29635"/>
    <cellStyle name="Input 2 2 10 4" xfId="25090"/>
    <cellStyle name="Input 2 2 10 4 2" xfId="31730"/>
    <cellStyle name="Input 2 2 10 5" xfId="26466"/>
    <cellStyle name="Input 2 2 10 5 2" xfId="33089"/>
    <cellStyle name="Input 2 2 10 6" xfId="27124"/>
    <cellStyle name="Input 2 2 10 6 2" xfId="33745"/>
    <cellStyle name="Input 2 2 10 7" xfId="25320"/>
    <cellStyle name="Input 2 2 10 7 2" xfId="31960"/>
    <cellStyle name="Input 2 2 10 8" xfId="22523"/>
    <cellStyle name="Input 2 2 10 9" xfId="29218"/>
    <cellStyle name="Input 2 2 11" xfId="22421"/>
    <cellStyle name="Input 2 2 11 2" xfId="23254"/>
    <cellStyle name="Input 2 2 11 2 2" xfId="29925"/>
    <cellStyle name="Input 2 2 11 3" xfId="24967"/>
    <cellStyle name="Input 2 2 11 3 2" xfId="31607"/>
    <cellStyle name="Input 2 2 11 4" xfId="26881"/>
    <cellStyle name="Input 2 2 11 4 2" xfId="33502"/>
    <cellStyle name="Input 2 2 11 5" xfId="27247"/>
    <cellStyle name="Input 2 2 11 5 2" xfId="33868"/>
    <cellStyle name="Input 2 2 11 6" xfId="25660"/>
    <cellStyle name="Input 2 2 11 6 2" xfId="32298"/>
    <cellStyle name="Input 2 2 11 7" xfId="29134"/>
    <cellStyle name="Input 2 2 12" xfId="28187"/>
    <cellStyle name="Input 2 2 12 2" xfId="34762"/>
    <cellStyle name="Input 2 2 13" xfId="21901"/>
    <cellStyle name="Input 2 2 13 2" xfId="28618"/>
    <cellStyle name="Input 2 2 2" xfId="9357"/>
    <cellStyle name="Input 2 2 2 2" xfId="9358"/>
    <cellStyle name="Input 2 2 2 2 2" xfId="21283"/>
    <cellStyle name="Input 2 2 2 2 2 10" xfId="21539"/>
    <cellStyle name="Input 2 2 2 2 2 2" xfId="23652"/>
    <cellStyle name="Input 2 2 2 2 2 2 2" xfId="30299"/>
    <cellStyle name="Input 2 2 2 2 2 3" xfId="22965"/>
    <cellStyle name="Input 2 2 2 2 2 3 2" xfId="29637"/>
    <cellStyle name="Input 2 2 2 2 2 4" xfId="25088"/>
    <cellStyle name="Input 2 2 2 2 2 4 2" xfId="31728"/>
    <cellStyle name="Input 2 2 2 2 2 5" xfId="26568"/>
    <cellStyle name="Input 2 2 2 2 2 5 2" xfId="33191"/>
    <cellStyle name="Input 2 2 2 2 2 6" xfId="27126"/>
    <cellStyle name="Input 2 2 2 2 2 6 2" xfId="33747"/>
    <cellStyle name="Input 2 2 2 2 2 7" xfId="25908"/>
    <cellStyle name="Input 2 2 2 2 2 7 2" xfId="32545"/>
    <cellStyle name="Input 2 2 2 2 2 8" xfId="22525"/>
    <cellStyle name="Input 2 2 2 2 2 9" xfId="29220"/>
    <cellStyle name="Input 2 2 2 2 3" xfId="22423"/>
    <cellStyle name="Input 2 2 2 2 3 2" xfId="23252"/>
    <cellStyle name="Input 2 2 2 2 3 2 2" xfId="29923"/>
    <cellStyle name="Input 2 2 2 2 3 3" xfId="24969"/>
    <cellStyle name="Input 2 2 2 2 3 3 2" xfId="31609"/>
    <cellStyle name="Input 2 2 2 2 3 4" xfId="25437"/>
    <cellStyle name="Input 2 2 2 2 3 4 2" xfId="32077"/>
    <cellStyle name="Input 2 2 2 2 3 5" xfId="27245"/>
    <cellStyle name="Input 2 2 2 2 3 5 2" xfId="33866"/>
    <cellStyle name="Input 2 2 2 2 3 6" xfId="26400"/>
    <cellStyle name="Input 2 2 2 2 3 6 2" xfId="33023"/>
    <cellStyle name="Input 2 2 2 2 3 7" xfId="29136"/>
    <cellStyle name="Input 2 2 2 2 4" xfId="28189"/>
    <cellStyle name="Input 2 2 2 2 4 2" xfId="34764"/>
    <cellStyle name="Input 2 2 2 2 5" xfId="21903"/>
    <cellStyle name="Input 2 2 2 2 5 2" xfId="28620"/>
    <cellStyle name="Input 2 2 2 3" xfId="9359"/>
    <cellStyle name="Input 2 2 2 3 2" xfId="21282"/>
    <cellStyle name="Input 2 2 2 3 2 10" xfId="21540"/>
    <cellStyle name="Input 2 2 2 3 2 2" xfId="23653"/>
    <cellStyle name="Input 2 2 2 3 2 2 2" xfId="30300"/>
    <cellStyle name="Input 2 2 2 3 2 3" xfId="22966"/>
    <cellStyle name="Input 2 2 2 3 2 3 2" xfId="29638"/>
    <cellStyle name="Input 2 2 2 3 2 4" xfId="25087"/>
    <cellStyle name="Input 2 2 2 3 2 4 2" xfId="31727"/>
    <cellStyle name="Input 2 2 2 3 2 5" xfId="26320"/>
    <cellStyle name="Input 2 2 2 3 2 5 2" xfId="32943"/>
    <cellStyle name="Input 2 2 2 3 2 6" xfId="27127"/>
    <cellStyle name="Input 2 2 2 3 2 6 2" xfId="33748"/>
    <cellStyle name="Input 2 2 2 3 2 7" xfId="26767"/>
    <cellStyle name="Input 2 2 2 3 2 7 2" xfId="33389"/>
    <cellStyle name="Input 2 2 2 3 2 8" xfId="22526"/>
    <cellStyle name="Input 2 2 2 3 2 9" xfId="29221"/>
    <cellStyle name="Input 2 2 2 3 3" xfId="22424"/>
    <cellStyle name="Input 2 2 2 3 3 2" xfId="23251"/>
    <cellStyle name="Input 2 2 2 3 3 2 2" xfId="29922"/>
    <cellStyle name="Input 2 2 2 3 3 3" xfId="24970"/>
    <cellStyle name="Input 2 2 2 3 3 3 2" xfId="31610"/>
    <cellStyle name="Input 2 2 2 3 3 4" xfId="26310"/>
    <cellStyle name="Input 2 2 2 3 3 4 2" xfId="32933"/>
    <cellStyle name="Input 2 2 2 3 3 5" xfId="27244"/>
    <cellStyle name="Input 2 2 2 3 3 5 2" xfId="33865"/>
    <cellStyle name="Input 2 2 2 3 3 6" xfId="25427"/>
    <cellStyle name="Input 2 2 2 3 3 6 2" xfId="32067"/>
    <cellStyle name="Input 2 2 2 3 3 7" xfId="29137"/>
    <cellStyle name="Input 2 2 2 3 4" xfId="28190"/>
    <cellStyle name="Input 2 2 2 3 4 2" xfId="34765"/>
    <cellStyle name="Input 2 2 2 3 5" xfId="21904"/>
    <cellStyle name="Input 2 2 2 3 5 2" xfId="28621"/>
    <cellStyle name="Input 2 2 2 4" xfId="9360"/>
    <cellStyle name="Input 2 2 2 4 2" xfId="21281"/>
    <cellStyle name="Input 2 2 2 4 2 10" xfId="21541"/>
    <cellStyle name="Input 2 2 2 4 2 2" xfId="23654"/>
    <cellStyle name="Input 2 2 2 4 2 2 2" xfId="30301"/>
    <cellStyle name="Input 2 2 2 4 2 3" xfId="22967"/>
    <cellStyle name="Input 2 2 2 4 2 3 2" xfId="29639"/>
    <cellStyle name="Input 2 2 2 4 2 4" xfId="25086"/>
    <cellStyle name="Input 2 2 2 4 2 4 2" xfId="31726"/>
    <cellStyle name="Input 2 2 2 4 2 5" xfId="26284"/>
    <cellStyle name="Input 2 2 2 4 2 5 2" xfId="32907"/>
    <cellStyle name="Input 2 2 2 4 2 6" xfId="27128"/>
    <cellStyle name="Input 2 2 2 4 2 6 2" xfId="33749"/>
    <cellStyle name="Input 2 2 2 4 2 7" xfId="25450"/>
    <cellStyle name="Input 2 2 2 4 2 7 2" xfId="32090"/>
    <cellStyle name="Input 2 2 2 4 2 8" xfId="22527"/>
    <cellStyle name="Input 2 2 2 4 2 9" xfId="29222"/>
    <cellStyle name="Input 2 2 2 4 3" xfId="22425"/>
    <cellStyle name="Input 2 2 2 4 3 2" xfId="23250"/>
    <cellStyle name="Input 2 2 2 4 3 2 2" xfId="29921"/>
    <cellStyle name="Input 2 2 2 4 3 3" xfId="24971"/>
    <cellStyle name="Input 2 2 2 4 3 3 2" xfId="31611"/>
    <cellStyle name="Input 2 2 2 4 3 4" xfId="26577"/>
    <cellStyle name="Input 2 2 2 4 3 4 2" xfId="33200"/>
    <cellStyle name="Input 2 2 2 4 3 5" xfId="27243"/>
    <cellStyle name="Input 2 2 2 4 3 5 2" xfId="33864"/>
    <cellStyle name="Input 2 2 2 4 3 6" xfId="25871"/>
    <cellStyle name="Input 2 2 2 4 3 6 2" xfId="32508"/>
    <cellStyle name="Input 2 2 2 4 3 7" xfId="29138"/>
    <cellStyle name="Input 2 2 2 4 4" xfId="28191"/>
    <cellStyle name="Input 2 2 2 4 4 2" xfId="34766"/>
    <cellStyle name="Input 2 2 2 4 5" xfId="21905"/>
    <cellStyle name="Input 2 2 2 4 5 2" xfId="28622"/>
    <cellStyle name="Input 2 2 2 5" xfId="21284"/>
    <cellStyle name="Input 2 2 2 5 10" xfId="21538"/>
    <cellStyle name="Input 2 2 2 5 2" xfId="23651"/>
    <cellStyle name="Input 2 2 2 5 2 2" xfId="30298"/>
    <cellStyle name="Input 2 2 2 5 3" xfId="22964"/>
    <cellStyle name="Input 2 2 2 5 3 2" xfId="29636"/>
    <cellStyle name="Input 2 2 2 5 4" xfId="25089"/>
    <cellStyle name="Input 2 2 2 5 4 2" xfId="31729"/>
    <cellStyle name="Input 2 2 2 5 5" xfId="26809"/>
    <cellStyle name="Input 2 2 2 5 5 2" xfId="33430"/>
    <cellStyle name="Input 2 2 2 5 6" xfId="27125"/>
    <cellStyle name="Input 2 2 2 5 6 2" xfId="33746"/>
    <cellStyle name="Input 2 2 2 5 7" xfId="25472"/>
    <cellStyle name="Input 2 2 2 5 7 2" xfId="32112"/>
    <cellStyle name="Input 2 2 2 5 8" xfId="22524"/>
    <cellStyle name="Input 2 2 2 5 9" xfId="29219"/>
    <cellStyle name="Input 2 2 2 6" xfId="22422"/>
    <cellStyle name="Input 2 2 2 6 2" xfId="23253"/>
    <cellStyle name="Input 2 2 2 6 2 2" xfId="29924"/>
    <cellStyle name="Input 2 2 2 6 3" xfId="24968"/>
    <cellStyle name="Input 2 2 2 6 3 2" xfId="31608"/>
    <cellStyle name="Input 2 2 2 6 4" xfId="26864"/>
    <cellStyle name="Input 2 2 2 6 4 2" xfId="33485"/>
    <cellStyle name="Input 2 2 2 6 5" xfId="27246"/>
    <cellStyle name="Input 2 2 2 6 5 2" xfId="33867"/>
    <cellStyle name="Input 2 2 2 6 6" xfId="25870"/>
    <cellStyle name="Input 2 2 2 6 6 2" xfId="32507"/>
    <cellStyle name="Input 2 2 2 6 7" xfId="29135"/>
    <cellStyle name="Input 2 2 2 7" xfId="28188"/>
    <cellStyle name="Input 2 2 2 7 2" xfId="34763"/>
    <cellStyle name="Input 2 2 2 8" xfId="21902"/>
    <cellStyle name="Input 2 2 2 8 2" xfId="28619"/>
    <cellStyle name="Input 2 2 3" xfId="9361"/>
    <cellStyle name="Input 2 2 3 2" xfId="9362"/>
    <cellStyle name="Input 2 2 3 2 2" xfId="21279"/>
    <cellStyle name="Input 2 2 3 2 2 10" xfId="21543"/>
    <cellStyle name="Input 2 2 3 2 2 2" xfId="23656"/>
    <cellStyle name="Input 2 2 3 2 2 2 2" xfId="30303"/>
    <cellStyle name="Input 2 2 3 2 2 3" xfId="22969"/>
    <cellStyle name="Input 2 2 3 2 2 3 2" xfId="29641"/>
    <cellStyle name="Input 2 2 3 2 2 4" xfId="25084"/>
    <cellStyle name="Input 2 2 3 2 2 4 2" xfId="31724"/>
    <cellStyle name="Input 2 2 3 2 2 5" xfId="26098"/>
    <cellStyle name="Input 2 2 3 2 2 5 2" xfId="32721"/>
    <cellStyle name="Input 2 2 3 2 2 6" xfId="27130"/>
    <cellStyle name="Input 2 2 3 2 2 6 2" xfId="33751"/>
    <cellStyle name="Input 2 2 3 2 2 7" xfId="25677"/>
    <cellStyle name="Input 2 2 3 2 2 7 2" xfId="32315"/>
    <cellStyle name="Input 2 2 3 2 2 8" xfId="22529"/>
    <cellStyle name="Input 2 2 3 2 2 9" xfId="29224"/>
    <cellStyle name="Input 2 2 3 2 3" xfId="22427"/>
    <cellStyle name="Input 2 2 3 2 3 2" xfId="23248"/>
    <cellStyle name="Input 2 2 3 2 3 2 2" xfId="29919"/>
    <cellStyle name="Input 2 2 3 2 3 3" xfId="24973"/>
    <cellStyle name="Input 2 2 3 2 3 3 2" xfId="31613"/>
    <cellStyle name="Input 2 2 3 2 3 4" xfId="26476"/>
    <cellStyle name="Input 2 2 3 2 3 4 2" xfId="33099"/>
    <cellStyle name="Input 2 2 3 2 3 5" xfId="27241"/>
    <cellStyle name="Input 2 2 3 2 3 5 2" xfId="33862"/>
    <cellStyle name="Input 2 2 3 2 3 6" xfId="25313"/>
    <cellStyle name="Input 2 2 3 2 3 6 2" xfId="31953"/>
    <cellStyle name="Input 2 2 3 2 3 7" xfId="29140"/>
    <cellStyle name="Input 2 2 3 2 4" xfId="28193"/>
    <cellStyle name="Input 2 2 3 2 4 2" xfId="34768"/>
    <cellStyle name="Input 2 2 3 2 5" xfId="21907"/>
    <cellStyle name="Input 2 2 3 2 5 2" xfId="28624"/>
    <cellStyle name="Input 2 2 3 3" xfId="9363"/>
    <cellStyle name="Input 2 2 3 3 2" xfId="21278"/>
    <cellStyle name="Input 2 2 3 3 2 10" xfId="21544"/>
    <cellStyle name="Input 2 2 3 3 2 2" xfId="23657"/>
    <cellStyle name="Input 2 2 3 3 2 2 2" xfId="30304"/>
    <cellStyle name="Input 2 2 3 3 2 3" xfId="22970"/>
    <cellStyle name="Input 2 2 3 3 2 3 2" xfId="29642"/>
    <cellStyle name="Input 2 2 3 3 2 4" xfId="25083"/>
    <cellStyle name="Input 2 2 3 3 2 4 2" xfId="31723"/>
    <cellStyle name="Input 2 2 3 3 2 5" xfId="26581"/>
    <cellStyle name="Input 2 2 3 3 2 5 2" xfId="33204"/>
    <cellStyle name="Input 2 2 3 3 2 6" xfId="27131"/>
    <cellStyle name="Input 2 2 3 3 2 6 2" xfId="33752"/>
    <cellStyle name="Input 2 2 3 3 2 7" xfId="25638"/>
    <cellStyle name="Input 2 2 3 3 2 7 2" xfId="32276"/>
    <cellStyle name="Input 2 2 3 3 2 8" xfId="22530"/>
    <cellStyle name="Input 2 2 3 3 2 9" xfId="29225"/>
    <cellStyle name="Input 2 2 3 3 3" xfId="22428"/>
    <cellStyle name="Input 2 2 3 3 3 2" xfId="23247"/>
    <cellStyle name="Input 2 2 3 3 3 2 2" xfId="29918"/>
    <cellStyle name="Input 2 2 3 3 3 3" xfId="24974"/>
    <cellStyle name="Input 2 2 3 3 3 3 2" xfId="31614"/>
    <cellStyle name="Input 2 2 3 3 3 4" xfId="26833"/>
    <cellStyle name="Input 2 2 3 3 3 4 2" xfId="33454"/>
    <cellStyle name="Input 2 2 3 3 3 5" xfId="27240"/>
    <cellStyle name="Input 2 2 3 3 3 5 2" xfId="33861"/>
    <cellStyle name="Input 2 2 3 3 3 6" xfId="25872"/>
    <cellStyle name="Input 2 2 3 3 3 6 2" xfId="32509"/>
    <cellStyle name="Input 2 2 3 3 3 7" xfId="29141"/>
    <cellStyle name="Input 2 2 3 3 4" xfId="28194"/>
    <cellStyle name="Input 2 2 3 3 4 2" xfId="34769"/>
    <cellStyle name="Input 2 2 3 3 5" xfId="21908"/>
    <cellStyle name="Input 2 2 3 3 5 2" xfId="28625"/>
    <cellStyle name="Input 2 2 3 4" xfId="9364"/>
    <cellStyle name="Input 2 2 3 4 2" xfId="21277"/>
    <cellStyle name="Input 2 2 3 4 2 10" xfId="21545"/>
    <cellStyle name="Input 2 2 3 4 2 2" xfId="23658"/>
    <cellStyle name="Input 2 2 3 4 2 2 2" xfId="30305"/>
    <cellStyle name="Input 2 2 3 4 2 3" xfId="22971"/>
    <cellStyle name="Input 2 2 3 4 2 3 2" xfId="29643"/>
    <cellStyle name="Input 2 2 3 4 2 4" xfId="25082"/>
    <cellStyle name="Input 2 2 3 4 2 4 2" xfId="31722"/>
    <cellStyle name="Input 2 2 3 4 2 5" xfId="26006"/>
    <cellStyle name="Input 2 2 3 4 2 5 2" xfId="32629"/>
    <cellStyle name="Input 2 2 3 4 2 6" xfId="27132"/>
    <cellStyle name="Input 2 2 3 4 2 6 2" xfId="33753"/>
    <cellStyle name="Input 2 2 3 4 2 7" xfId="25906"/>
    <cellStyle name="Input 2 2 3 4 2 7 2" xfId="32543"/>
    <cellStyle name="Input 2 2 3 4 2 8" xfId="22531"/>
    <cellStyle name="Input 2 2 3 4 2 9" xfId="29226"/>
    <cellStyle name="Input 2 2 3 4 3" xfId="22429"/>
    <cellStyle name="Input 2 2 3 4 3 2" xfId="23246"/>
    <cellStyle name="Input 2 2 3 4 3 2 2" xfId="29917"/>
    <cellStyle name="Input 2 2 3 4 3 3" xfId="24975"/>
    <cellStyle name="Input 2 2 3 4 3 3 2" xfId="31615"/>
    <cellStyle name="Input 2 2 3 4 3 4" xfId="26890"/>
    <cellStyle name="Input 2 2 3 4 3 4 2" xfId="33511"/>
    <cellStyle name="Input 2 2 3 4 3 5" xfId="27239"/>
    <cellStyle name="Input 2 2 3 4 3 5 2" xfId="33860"/>
    <cellStyle name="Input 2 2 3 4 3 6" xfId="25873"/>
    <cellStyle name="Input 2 2 3 4 3 6 2" xfId="32510"/>
    <cellStyle name="Input 2 2 3 4 3 7" xfId="29142"/>
    <cellStyle name="Input 2 2 3 4 4" xfId="28195"/>
    <cellStyle name="Input 2 2 3 4 4 2" xfId="34770"/>
    <cellStyle name="Input 2 2 3 4 5" xfId="21909"/>
    <cellStyle name="Input 2 2 3 4 5 2" xfId="28626"/>
    <cellStyle name="Input 2 2 3 5" xfId="21280"/>
    <cellStyle name="Input 2 2 3 5 10" xfId="21542"/>
    <cellStyle name="Input 2 2 3 5 2" xfId="23655"/>
    <cellStyle name="Input 2 2 3 5 2 2" xfId="30302"/>
    <cellStyle name="Input 2 2 3 5 3" xfId="22968"/>
    <cellStyle name="Input 2 2 3 5 3 2" xfId="29640"/>
    <cellStyle name="Input 2 2 3 5 4" xfId="25085"/>
    <cellStyle name="Input 2 2 3 5 4 2" xfId="31725"/>
    <cellStyle name="Input 2 2 3 5 5" xfId="26112"/>
    <cellStyle name="Input 2 2 3 5 5 2" xfId="32735"/>
    <cellStyle name="Input 2 2 3 5 6" xfId="27129"/>
    <cellStyle name="Input 2 2 3 5 6 2" xfId="33750"/>
    <cellStyle name="Input 2 2 3 5 7" xfId="25907"/>
    <cellStyle name="Input 2 2 3 5 7 2" xfId="32544"/>
    <cellStyle name="Input 2 2 3 5 8" xfId="22528"/>
    <cellStyle name="Input 2 2 3 5 9" xfId="29223"/>
    <cellStyle name="Input 2 2 3 6" xfId="22426"/>
    <cellStyle name="Input 2 2 3 6 2" xfId="23249"/>
    <cellStyle name="Input 2 2 3 6 2 2" xfId="29920"/>
    <cellStyle name="Input 2 2 3 6 3" xfId="24972"/>
    <cellStyle name="Input 2 2 3 6 3 2" xfId="31612"/>
    <cellStyle name="Input 2 2 3 6 4" xfId="26278"/>
    <cellStyle name="Input 2 2 3 6 4 2" xfId="32901"/>
    <cellStyle name="Input 2 2 3 6 5" xfId="27242"/>
    <cellStyle name="Input 2 2 3 6 5 2" xfId="33863"/>
    <cellStyle name="Input 2 2 3 6 6" xfId="25192"/>
    <cellStyle name="Input 2 2 3 6 6 2" xfId="31832"/>
    <cellStyle name="Input 2 2 3 6 7" xfId="29139"/>
    <cellStyle name="Input 2 2 3 7" xfId="28192"/>
    <cellStyle name="Input 2 2 3 7 2" xfId="34767"/>
    <cellStyle name="Input 2 2 3 8" xfId="21906"/>
    <cellStyle name="Input 2 2 3 8 2" xfId="28623"/>
    <cellStyle name="Input 2 2 4" xfId="9365"/>
    <cellStyle name="Input 2 2 4 2" xfId="9366"/>
    <cellStyle name="Input 2 2 4 2 2" xfId="21275"/>
    <cellStyle name="Input 2 2 4 2 2 10" xfId="21547"/>
    <cellStyle name="Input 2 2 4 2 2 2" xfId="23660"/>
    <cellStyle name="Input 2 2 4 2 2 2 2" xfId="30307"/>
    <cellStyle name="Input 2 2 4 2 2 3" xfId="22973"/>
    <cellStyle name="Input 2 2 4 2 2 3 2" xfId="29645"/>
    <cellStyle name="Input 2 2 4 2 2 4" xfId="25080"/>
    <cellStyle name="Input 2 2 4 2 2 4 2" xfId="31720"/>
    <cellStyle name="Input 2 2 4 2 2 5" xfId="26099"/>
    <cellStyle name="Input 2 2 4 2 2 5 2" xfId="32722"/>
    <cellStyle name="Input 2 2 4 2 2 6" xfId="27134"/>
    <cellStyle name="Input 2 2 4 2 2 6 2" xfId="33755"/>
    <cellStyle name="Input 2 2 4 2 2 7" xfId="25300"/>
    <cellStyle name="Input 2 2 4 2 2 7 2" xfId="31940"/>
    <cellStyle name="Input 2 2 4 2 2 8" xfId="22533"/>
    <cellStyle name="Input 2 2 4 2 2 9" xfId="29228"/>
    <cellStyle name="Input 2 2 4 2 3" xfId="22431"/>
    <cellStyle name="Input 2 2 4 2 3 2" xfId="23244"/>
    <cellStyle name="Input 2 2 4 2 3 2 2" xfId="29915"/>
    <cellStyle name="Input 2 2 4 2 3 3" xfId="24977"/>
    <cellStyle name="Input 2 2 4 2 3 3 2" xfId="31617"/>
    <cellStyle name="Input 2 2 4 2 3 4" xfId="26978"/>
    <cellStyle name="Input 2 2 4 2 3 4 2" xfId="33599"/>
    <cellStyle name="Input 2 2 4 2 3 5" xfId="27237"/>
    <cellStyle name="Input 2 2 4 2 3 5 2" xfId="33858"/>
    <cellStyle name="Input 2 2 4 2 3 6" xfId="25661"/>
    <cellStyle name="Input 2 2 4 2 3 6 2" xfId="32299"/>
    <cellStyle name="Input 2 2 4 2 3 7" xfId="29144"/>
    <cellStyle name="Input 2 2 4 2 4" xfId="28197"/>
    <cellStyle name="Input 2 2 4 2 4 2" xfId="34772"/>
    <cellStyle name="Input 2 2 4 2 5" xfId="21911"/>
    <cellStyle name="Input 2 2 4 2 5 2" xfId="28628"/>
    <cellStyle name="Input 2 2 4 3" xfId="9367"/>
    <cellStyle name="Input 2 2 4 3 2" xfId="21274"/>
    <cellStyle name="Input 2 2 4 3 2 10" xfId="21548"/>
    <cellStyle name="Input 2 2 4 3 2 2" xfId="23661"/>
    <cellStyle name="Input 2 2 4 3 2 2 2" xfId="30308"/>
    <cellStyle name="Input 2 2 4 3 2 3" xfId="22974"/>
    <cellStyle name="Input 2 2 4 3 2 3 2" xfId="29646"/>
    <cellStyle name="Input 2 2 4 3 2 4" xfId="25079"/>
    <cellStyle name="Input 2 2 4 3 2 4 2" xfId="31719"/>
    <cellStyle name="Input 2 2 4 3 2 5" xfId="26657"/>
    <cellStyle name="Input 2 2 4 3 2 5 2" xfId="33280"/>
    <cellStyle name="Input 2 2 4 3 2 6" xfId="27135"/>
    <cellStyle name="Input 2 2 4 3 2 6 2" xfId="33756"/>
    <cellStyle name="Input 2 2 4 3 2 7" xfId="25678"/>
    <cellStyle name="Input 2 2 4 3 2 7 2" xfId="32316"/>
    <cellStyle name="Input 2 2 4 3 2 8" xfId="22534"/>
    <cellStyle name="Input 2 2 4 3 2 9" xfId="29229"/>
    <cellStyle name="Input 2 2 4 3 3" xfId="22432"/>
    <cellStyle name="Input 2 2 4 3 3 2" xfId="23243"/>
    <cellStyle name="Input 2 2 4 3 3 2 2" xfId="29914"/>
    <cellStyle name="Input 2 2 4 3 3 3" xfId="24978"/>
    <cellStyle name="Input 2 2 4 3 3 3 2" xfId="31618"/>
    <cellStyle name="Input 2 2 4 3 3 4" xfId="26556"/>
    <cellStyle name="Input 2 2 4 3 3 4 2" xfId="33179"/>
    <cellStyle name="Input 2 2 4 3 3 5" xfId="27236"/>
    <cellStyle name="Input 2 2 4 3 3 5 2" xfId="33857"/>
    <cellStyle name="Input 2 2 4 3 3 6" xfId="25874"/>
    <cellStyle name="Input 2 2 4 3 3 6 2" xfId="32511"/>
    <cellStyle name="Input 2 2 4 3 3 7" xfId="29145"/>
    <cellStyle name="Input 2 2 4 3 4" xfId="28198"/>
    <cellStyle name="Input 2 2 4 3 4 2" xfId="34773"/>
    <cellStyle name="Input 2 2 4 3 5" xfId="21912"/>
    <cellStyle name="Input 2 2 4 3 5 2" xfId="28629"/>
    <cellStyle name="Input 2 2 4 4" xfId="9368"/>
    <cellStyle name="Input 2 2 4 4 2" xfId="21273"/>
    <cellStyle name="Input 2 2 4 4 2 10" xfId="21549"/>
    <cellStyle name="Input 2 2 4 4 2 2" xfId="23662"/>
    <cellStyle name="Input 2 2 4 4 2 2 2" xfId="30309"/>
    <cellStyle name="Input 2 2 4 4 2 3" xfId="22975"/>
    <cellStyle name="Input 2 2 4 4 2 3 2" xfId="29647"/>
    <cellStyle name="Input 2 2 4 4 2 4" xfId="25078"/>
    <cellStyle name="Input 2 2 4 4 2 4 2" xfId="31718"/>
    <cellStyle name="Input 2 2 4 4 2 5" xfId="26008"/>
    <cellStyle name="Input 2 2 4 4 2 5 2" xfId="32631"/>
    <cellStyle name="Input 2 2 4 4 2 6" xfId="27136"/>
    <cellStyle name="Input 2 2 4 4 2 6 2" xfId="33757"/>
    <cellStyle name="Input 2 2 4 4 2 7" xfId="26724"/>
    <cellStyle name="Input 2 2 4 4 2 7 2" xfId="33346"/>
    <cellStyle name="Input 2 2 4 4 2 8" xfId="22535"/>
    <cellStyle name="Input 2 2 4 4 2 9" xfId="29230"/>
    <cellStyle name="Input 2 2 4 4 3" xfId="22433"/>
    <cellStyle name="Input 2 2 4 4 3 2" xfId="23242"/>
    <cellStyle name="Input 2 2 4 4 3 2 2" xfId="29913"/>
    <cellStyle name="Input 2 2 4 4 3 3" xfId="24979"/>
    <cellStyle name="Input 2 2 4 4 3 3 2" xfId="31619"/>
    <cellStyle name="Input 2 2 4 4 3 4" xfId="26311"/>
    <cellStyle name="Input 2 2 4 4 3 4 2" xfId="32934"/>
    <cellStyle name="Input 2 2 4 4 3 5" xfId="27235"/>
    <cellStyle name="Input 2 2 4 4 3 5 2" xfId="33856"/>
    <cellStyle name="Input 2 2 4 4 3 6" xfId="25221"/>
    <cellStyle name="Input 2 2 4 4 3 6 2" xfId="31861"/>
    <cellStyle name="Input 2 2 4 4 3 7" xfId="29146"/>
    <cellStyle name="Input 2 2 4 4 4" xfId="28199"/>
    <cellStyle name="Input 2 2 4 4 4 2" xfId="34774"/>
    <cellStyle name="Input 2 2 4 4 5" xfId="21913"/>
    <cellStyle name="Input 2 2 4 4 5 2" xfId="28630"/>
    <cellStyle name="Input 2 2 4 5" xfId="21276"/>
    <cellStyle name="Input 2 2 4 5 10" xfId="21546"/>
    <cellStyle name="Input 2 2 4 5 2" xfId="23659"/>
    <cellStyle name="Input 2 2 4 5 2 2" xfId="30306"/>
    <cellStyle name="Input 2 2 4 5 3" xfId="22972"/>
    <cellStyle name="Input 2 2 4 5 3 2" xfId="29644"/>
    <cellStyle name="Input 2 2 4 5 4" xfId="25081"/>
    <cellStyle name="Input 2 2 4 5 4 2" xfId="31721"/>
    <cellStyle name="Input 2 2 4 5 5" xfId="26007"/>
    <cellStyle name="Input 2 2 4 5 5 2" xfId="32630"/>
    <cellStyle name="Input 2 2 4 5 6" xfId="27133"/>
    <cellStyle name="Input 2 2 4 5 6 2" xfId="33754"/>
    <cellStyle name="Input 2 2 4 5 7" xfId="25676"/>
    <cellStyle name="Input 2 2 4 5 7 2" xfId="32314"/>
    <cellStyle name="Input 2 2 4 5 8" xfId="22532"/>
    <cellStyle name="Input 2 2 4 5 9" xfId="29227"/>
    <cellStyle name="Input 2 2 4 6" xfId="22430"/>
    <cellStyle name="Input 2 2 4 6 2" xfId="23245"/>
    <cellStyle name="Input 2 2 4 6 2 2" xfId="29916"/>
    <cellStyle name="Input 2 2 4 6 3" xfId="24976"/>
    <cellStyle name="Input 2 2 4 6 3 2" xfId="31616"/>
    <cellStyle name="Input 2 2 4 6 4" xfId="26028"/>
    <cellStyle name="Input 2 2 4 6 4 2" xfId="32651"/>
    <cellStyle name="Input 2 2 4 6 5" xfId="27238"/>
    <cellStyle name="Input 2 2 4 6 5 2" xfId="33859"/>
    <cellStyle name="Input 2 2 4 6 6" xfId="25295"/>
    <cellStyle name="Input 2 2 4 6 6 2" xfId="31935"/>
    <cellStyle name="Input 2 2 4 6 7" xfId="29143"/>
    <cellStyle name="Input 2 2 4 7" xfId="28196"/>
    <cellStyle name="Input 2 2 4 7 2" xfId="34771"/>
    <cellStyle name="Input 2 2 4 8" xfId="21910"/>
    <cellStyle name="Input 2 2 4 8 2" xfId="28627"/>
    <cellStyle name="Input 2 2 5" xfId="9369"/>
    <cellStyle name="Input 2 2 5 2" xfId="9370"/>
    <cellStyle name="Input 2 2 5 2 2" xfId="21271"/>
    <cellStyle name="Input 2 2 5 2 2 10" xfId="21551"/>
    <cellStyle name="Input 2 2 5 2 2 2" xfId="23664"/>
    <cellStyle name="Input 2 2 5 2 2 2 2" xfId="30311"/>
    <cellStyle name="Input 2 2 5 2 2 3" xfId="22977"/>
    <cellStyle name="Input 2 2 5 2 2 3 2" xfId="29649"/>
    <cellStyle name="Input 2 2 5 2 2 4" xfId="25076"/>
    <cellStyle name="Input 2 2 5 2 2 4 2" xfId="31716"/>
    <cellStyle name="Input 2 2 5 2 2 5" xfId="26830"/>
    <cellStyle name="Input 2 2 5 2 2 5 2" xfId="33451"/>
    <cellStyle name="Input 2 2 5 2 2 6" xfId="27138"/>
    <cellStyle name="Input 2 2 5 2 2 6 2" xfId="33759"/>
    <cellStyle name="Input 2 2 5 2 2 7" xfId="25904"/>
    <cellStyle name="Input 2 2 5 2 2 7 2" xfId="32541"/>
    <cellStyle name="Input 2 2 5 2 2 8" xfId="22537"/>
    <cellStyle name="Input 2 2 5 2 2 9" xfId="29232"/>
    <cellStyle name="Input 2 2 5 2 3" xfId="22435"/>
    <cellStyle name="Input 2 2 5 2 3 2" xfId="23241"/>
    <cellStyle name="Input 2 2 5 2 3 2 2" xfId="29912"/>
    <cellStyle name="Input 2 2 5 2 3 3" xfId="24981"/>
    <cellStyle name="Input 2 2 5 2 3 3 2" xfId="31621"/>
    <cellStyle name="Input 2 2 5 2 3 4" xfId="26816"/>
    <cellStyle name="Input 2 2 5 2 3 4 2" xfId="33437"/>
    <cellStyle name="Input 2 2 5 2 3 5" xfId="27233"/>
    <cellStyle name="Input 2 2 5 2 3 5 2" xfId="33854"/>
    <cellStyle name="Input 2 2 5 2 3 6" xfId="25875"/>
    <cellStyle name="Input 2 2 5 2 3 6 2" xfId="32512"/>
    <cellStyle name="Input 2 2 5 2 3 7" xfId="29148"/>
    <cellStyle name="Input 2 2 5 2 4" xfId="28201"/>
    <cellStyle name="Input 2 2 5 2 4 2" xfId="34776"/>
    <cellStyle name="Input 2 2 5 2 5" xfId="21915"/>
    <cellStyle name="Input 2 2 5 2 5 2" xfId="28632"/>
    <cellStyle name="Input 2 2 5 3" xfId="9371"/>
    <cellStyle name="Input 2 2 5 3 2" xfId="21270"/>
    <cellStyle name="Input 2 2 5 3 2 10" xfId="21552"/>
    <cellStyle name="Input 2 2 5 3 2 2" xfId="23665"/>
    <cellStyle name="Input 2 2 5 3 2 2 2" xfId="30312"/>
    <cellStyle name="Input 2 2 5 3 2 3" xfId="22978"/>
    <cellStyle name="Input 2 2 5 3 2 3 2" xfId="29650"/>
    <cellStyle name="Input 2 2 5 3 2 4" xfId="25075"/>
    <cellStyle name="Input 2 2 5 3 2 4 2" xfId="31715"/>
    <cellStyle name="Input 2 2 5 3 2 5" xfId="26467"/>
    <cellStyle name="Input 2 2 5 3 2 5 2" xfId="33090"/>
    <cellStyle name="Input 2 2 5 3 2 6" xfId="27139"/>
    <cellStyle name="Input 2 2 5 3 2 6 2" xfId="33760"/>
    <cellStyle name="Input 2 2 5 3 2 7" xfId="25319"/>
    <cellStyle name="Input 2 2 5 3 2 7 2" xfId="31959"/>
    <cellStyle name="Input 2 2 5 3 2 8" xfId="22538"/>
    <cellStyle name="Input 2 2 5 3 2 9" xfId="29233"/>
    <cellStyle name="Input 2 2 5 3 3" xfId="22436"/>
    <cellStyle name="Input 2 2 5 3 3 2" xfId="23223"/>
    <cellStyle name="Input 2 2 5 3 3 2 2" xfId="29894"/>
    <cellStyle name="Input 2 2 5 3 3 3" xfId="24982"/>
    <cellStyle name="Input 2 2 5 3 3 3 2" xfId="31622"/>
    <cellStyle name="Input 2 2 5 3 3 4" xfId="26475"/>
    <cellStyle name="Input 2 2 5 3 3 4 2" xfId="33098"/>
    <cellStyle name="Input 2 2 5 3 3 5" xfId="27232"/>
    <cellStyle name="Input 2 2 5 3 3 5 2" xfId="33853"/>
    <cellStyle name="Input 2 2 5 3 3 6" xfId="25257"/>
    <cellStyle name="Input 2 2 5 3 3 6 2" xfId="31897"/>
    <cellStyle name="Input 2 2 5 3 3 7" xfId="29149"/>
    <cellStyle name="Input 2 2 5 3 4" xfId="28202"/>
    <cellStyle name="Input 2 2 5 3 4 2" xfId="34777"/>
    <cellStyle name="Input 2 2 5 3 5" xfId="21916"/>
    <cellStyle name="Input 2 2 5 3 5 2" xfId="28633"/>
    <cellStyle name="Input 2 2 5 4" xfId="9372"/>
    <cellStyle name="Input 2 2 5 4 2" xfId="21269"/>
    <cellStyle name="Input 2 2 5 4 2 10" xfId="21553"/>
    <cellStyle name="Input 2 2 5 4 2 2" xfId="23666"/>
    <cellStyle name="Input 2 2 5 4 2 2 2" xfId="30313"/>
    <cellStyle name="Input 2 2 5 4 2 3" xfId="22979"/>
    <cellStyle name="Input 2 2 5 4 2 3 2" xfId="29651"/>
    <cellStyle name="Input 2 2 5 4 2 4" xfId="25074"/>
    <cellStyle name="Input 2 2 5 4 2 4 2" xfId="31714"/>
    <cellStyle name="Input 2 2 5 4 2 5" xfId="26810"/>
    <cellStyle name="Input 2 2 5 4 2 5 2" xfId="33431"/>
    <cellStyle name="Input 2 2 5 4 2 6" xfId="27140"/>
    <cellStyle name="Input 2 2 5 4 2 6 2" xfId="33761"/>
    <cellStyle name="Input 2 2 5 4 2 7" xfId="25224"/>
    <cellStyle name="Input 2 2 5 4 2 7 2" xfId="31864"/>
    <cellStyle name="Input 2 2 5 4 2 8" xfId="22539"/>
    <cellStyle name="Input 2 2 5 4 2 9" xfId="29234"/>
    <cellStyle name="Input 2 2 5 4 3" xfId="22437"/>
    <cellStyle name="Input 2 2 5 4 3 2" xfId="23218"/>
    <cellStyle name="Input 2 2 5 4 3 2 2" xfId="29889"/>
    <cellStyle name="Input 2 2 5 4 3 3" xfId="24983"/>
    <cellStyle name="Input 2 2 5 4 3 3 2" xfId="31623"/>
    <cellStyle name="Input 2 2 5 4 3 4" xfId="26027"/>
    <cellStyle name="Input 2 2 5 4 3 4 2" xfId="32650"/>
    <cellStyle name="Input 2 2 5 4 3 5" xfId="27231"/>
    <cellStyle name="Input 2 2 5 4 3 5 2" xfId="33852"/>
    <cellStyle name="Input 2 2 5 4 3 6" xfId="26765"/>
    <cellStyle name="Input 2 2 5 4 3 6 2" xfId="33387"/>
    <cellStyle name="Input 2 2 5 4 3 7" xfId="29150"/>
    <cellStyle name="Input 2 2 5 4 4" xfId="28203"/>
    <cellStyle name="Input 2 2 5 4 4 2" xfId="34778"/>
    <cellStyle name="Input 2 2 5 4 5" xfId="21917"/>
    <cellStyle name="Input 2 2 5 4 5 2" xfId="28634"/>
    <cellStyle name="Input 2 2 5 5" xfId="21272"/>
    <cellStyle name="Input 2 2 5 5 10" xfId="21550"/>
    <cellStyle name="Input 2 2 5 5 2" xfId="23663"/>
    <cellStyle name="Input 2 2 5 5 2 2" xfId="30310"/>
    <cellStyle name="Input 2 2 5 5 3" xfId="22976"/>
    <cellStyle name="Input 2 2 5 5 3 2" xfId="29648"/>
    <cellStyle name="Input 2 2 5 5 4" xfId="25077"/>
    <cellStyle name="Input 2 2 5 5 4 2" xfId="31717"/>
    <cellStyle name="Input 2 2 5 5 5" xfId="26521"/>
    <cellStyle name="Input 2 2 5 5 5 2" xfId="33144"/>
    <cellStyle name="Input 2 2 5 5 6" xfId="27137"/>
    <cellStyle name="Input 2 2 5 5 6 2" xfId="33758"/>
    <cellStyle name="Input 2 2 5 5 7" xfId="25905"/>
    <cellStyle name="Input 2 2 5 5 7 2" xfId="32542"/>
    <cellStyle name="Input 2 2 5 5 8" xfId="22536"/>
    <cellStyle name="Input 2 2 5 5 9" xfId="29231"/>
    <cellStyle name="Input 2 2 5 6" xfId="22434"/>
    <cellStyle name="Input 2 2 5 6 2" xfId="23510"/>
    <cellStyle name="Input 2 2 5 6 2 2" xfId="30178"/>
    <cellStyle name="Input 2 2 5 6 3" xfId="24980"/>
    <cellStyle name="Input 2 2 5 6 3 2" xfId="31620"/>
    <cellStyle name="Input 2 2 5 6 4" xfId="26648"/>
    <cellStyle name="Input 2 2 5 6 4 2" xfId="33271"/>
    <cellStyle name="Input 2 2 5 6 5" xfId="27234"/>
    <cellStyle name="Input 2 2 5 6 5 2" xfId="33855"/>
    <cellStyle name="Input 2 2 5 6 6" xfId="25662"/>
    <cellStyle name="Input 2 2 5 6 6 2" xfId="32300"/>
    <cellStyle name="Input 2 2 5 6 7" xfId="29147"/>
    <cellStyle name="Input 2 2 5 7" xfId="28200"/>
    <cellStyle name="Input 2 2 5 7 2" xfId="34775"/>
    <cellStyle name="Input 2 2 5 8" xfId="21914"/>
    <cellStyle name="Input 2 2 5 8 2" xfId="28631"/>
    <cellStyle name="Input 2 2 6" xfId="9373"/>
    <cellStyle name="Input 2 2 6 2" xfId="21268"/>
    <cellStyle name="Input 2 2 6 2 10" xfId="21554"/>
    <cellStyle name="Input 2 2 6 2 2" xfId="23667"/>
    <cellStyle name="Input 2 2 6 2 2 2" xfId="30314"/>
    <cellStyle name="Input 2 2 6 2 3" xfId="22980"/>
    <cellStyle name="Input 2 2 6 2 3 2" xfId="29652"/>
    <cellStyle name="Input 2 2 6 2 4" xfId="25073"/>
    <cellStyle name="Input 2 2 6 2 4 2" xfId="31713"/>
    <cellStyle name="Input 2 2 6 2 5" xfId="26647"/>
    <cellStyle name="Input 2 2 6 2 5 2" xfId="33270"/>
    <cellStyle name="Input 2 2 6 2 6" xfId="27141"/>
    <cellStyle name="Input 2 2 6 2 6 2" xfId="33762"/>
    <cellStyle name="Input 2 2 6 2 7" xfId="25903"/>
    <cellStyle name="Input 2 2 6 2 7 2" xfId="32540"/>
    <cellStyle name="Input 2 2 6 2 8" xfId="22540"/>
    <cellStyle name="Input 2 2 6 2 9" xfId="29235"/>
    <cellStyle name="Input 2 2 6 3" xfId="22438"/>
    <cellStyle name="Input 2 2 6 3 2" xfId="23213"/>
    <cellStyle name="Input 2 2 6 3 2 2" xfId="29884"/>
    <cellStyle name="Input 2 2 6 3 3" xfId="24984"/>
    <cellStyle name="Input 2 2 6 3 3 2" xfId="31624"/>
    <cellStyle name="Input 2 2 6 3 4" xfId="26624"/>
    <cellStyle name="Input 2 2 6 3 4 2" xfId="33247"/>
    <cellStyle name="Input 2 2 6 3 5" xfId="27230"/>
    <cellStyle name="Input 2 2 6 3 5 2" xfId="33851"/>
    <cellStyle name="Input 2 2 6 3 6" xfId="25876"/>
    <cellStyle name="Input 2 2 6 3 6 2" xfId="32513"/>
    <cellStyle name="Input 2 2 6 3 7" xfId="29151"/>
    <cellStyle name="Input 2 2 6 4" xfId="28204"/>
    <cellStyle name="Input 2 2 6 4 2" xfId="34779"/>
    <cellStyle name="Input 2 2 6 5" xfId="21918"/>
    <cellStyle name="Input 2 2 6 5 2" xfId="28635"/>
    <cellStyle name="Input 2 2 7" xfId="9374"/>
    <cellStyle name="Input 2 2 7 2" xfId="21267"/>
    <cellStyle name="Input 2 2 7 2 10" xfId="21555"/>
    <cellStyle name="Input 2 2 7 2 2" xfId="23668"/>
    <cellStyle name="Input 2 2 7 2 2 2" xfId="30315"/>
    <cellStyle name="Input 2 2 7 2 3" xfId="22981"/>
    <cellStyle name="Input 2 2 7 2 3 2" xfId="29653"/>
    <cellStyle name="Input 2 2 7 2 4" xfId="25072"/>
    <cellStyle name="Input 2 2 7 2 4 2" xfId="31712"/>
    <cellStyle name="Input 2 2 7 2 5" xfId="26609"/>
    <cellStyle name="Input 2 2 7 2 5 2" xfId="33232"/>
    <cellStyle name="Input 2 2 7 2 6" xfId="27142"/>
    <cellStyle name="Input 2 2 7 2 6 2" xfId="33763"/>
    <cellStyle name="Input 2 2 7 2 7" xfId="25425"/>
    <cellStyle name="Input 2 2 7 2 7 2" xfId="32065"/>
    <cellStyle name="Input 2 2 7 2 8" xfId="22541"/>
    <cellStyle name="Input 2 2 7 2 9" xfId="29236"/>
    <cellStyle name="Input 2 2 7 3" xfId="22439"/>
    <cellStyle name="Input 2 2 7 3 2" xfId="23208"/>
    <cellStyle name="Input 2 2 7 3 2 2" xfId="29879"/>
    <cellStyle name="Input 2 2 7 3 3" xfId="24985"/>
    <cellStyle name="Input 2 2 7 3 3 2" xfId="31625"/>
    <cellStyle name="Input 2 2 7 3 4" xfId="26564"/>
    <cellStyle name="Input 2 2 7 3 4 2" xfId="33187"/>
    <cellStyle name="Input 2 2 7 3 5" xfId="27229"/>
    <cellStyle name="Input 2 2 7 3 5 2" xfId="33850"/>
    <cellStyle name="Input 2 2 7 3 6" xfId="25632"/>
    <cellStyle name="Input 2 2 7 3 6 2" xfId="32270"/>
    <cellStyle name="Input 2 2 7 3 7" xfId="29152"/>
    <cellStyle name="Input 2 2 7 4" xfId="28205"/>
    <cellStyle name="Input 2 2 7 4 2" xfId="34780"/>
    <cellStyle name="Input 2 2 7 5" xfId="21919"/>
    <cellStyle name="Input 2 2 7 5 2" xfId="28636"/>
    <cellStyle name="Input 2 2 8" xfId="9375"/>
    <cellStyle name="Input 2 2 8 2" xfId="21266"/>
    <cellStyle name="Input 2 2 8 2 10" xfId="21556"/>
    <cellStyle name="Input 2 2 8 2 2" xfId="23669"/>
    <cellStyle name="Input 2 2 8 2 2 2" xfId="30316"/>
    <cellStyle name="Input 2 2 8 2 3" xfId="22982"/>
    <cellStyle name="Input 2 2 8 2 3 2" xfId="29654"/>
    <cellStyle name="Input 2 2 8 2 4" xfId="25071"/>
    <cellStyle name="Input 2 2 8 2 4 2" xfId="31711"/>
    <cellStyle name="Input 2 2 8 2 5" xfId="26947"/>
    <cellStyle name="Input 2 2 8 2 5 2" xfId="33568"/>
    <cellStyle name="Input 2 2 8 2 6" xfId="27143"/>
    <cellStyle name="Input 2 2 8 2 6 2" xfId="33764"/>
    <cellStyle name="Input 2 2 8 2 7" xfId="25433"/>
    <cellStyle name="Input 2 2 8 2 7 2" xfId="32073"/>
    <cellStyle name="Input 2 2 8 2 8" xfId="22542"/>
    <cellStyle name="Input 2 2 8 2 9" xfId="29237"/>
    <cellStyle name="Input 2 2 8 3" xfId="22440"/>
    <cellStyle name="Input 2 2 8 3 2" xfId="23203"/>
    <cellStyle name="Input 2 2 8 3 2 2" xfId="29874"/>
    <cellStyle name="Input 2 2 8 3 3" xfId="24986"/>
    <cellStyle name="Input 2 2 8 3 3 2" xfId="31626"/>
    <cellStyle name="Input 2 2 8 3 4" xfId="26026"/>
    <cellStyle name="Input 2 2 8 3 4 2" xfId="32649"/>
    <cellStyle name="Input 2 2 8 3 5" xfId="27228"/>
    <cellStyle name="Input 2 2 8 3 5 2" xfId="33849"/>
    <cellStyle name="Input 2 2 8 3 6" xfId="25314"/>
    <cellStyle name="Input 2 2 8 3 6 2" xfId="31954"/>
    <cellStyle name="Input 2 2 8 3 7" xfId="29153"/>
    <cellStyle name="Input 2 2 8 4" xfId="28206"/>
    <cellStyle name="Input 2 2 8 4 2" xfId="34781"/>
    <cellStyle name="Input 2 2 8 5" xfId="21920"/>
    <cellStyle name="Input 2 2 8 5 2" xfId="28637"/>
    <cellStyle name="Input 2 2 9" xfId="9376"/>
    <cellStyle name="Input 2 2 9 2" xfId="21265"/>
    <cellStyle name="Input 2 2 9 2 10" xfId="21557"/>
    <cellStyle name="Input 2 2 9 2 2" xfId="23670"/>
    <cellStyle name="Input 2 2 9 2 2 2" xfId="30317"/>
    <cellStyle name="Input 2 2 9 2 3" xfId="22983"/>
    <cellStyle name="Input 2 2 9 2 3 2" xfId="29655"/>
    <cellStyle name="Input 2 2 9 2 4" xfId="25070"/>
    <cellStyle name="Input 2 2 9 2 4 2" xfId="31710"/>
    <cellStyle name="Input 2 2 9 2 5" xfId="26319"/>
    <cellStyle name="Input 2 2 9 2 5 2" xfId="32942"/>
    <cellStyle name="Input 2 2 9 2 6" xfId="27144"/>
    <cellStyle name="Input 2 2 9 2 6 2" xfId="33765"/>
    <cellStyle name="Input 2 2 9 2 7" xfId="25902"/>
    <cellStyle name="Input 2 2 9 2 7 2" xfId="32539"/>
    <cellStyle name="Input 2 2 9 2 8" xfId="22543"/>
    <cellStyle name="Input 2 2 9 2 9" xfId="29238"/>
    <cellStyle name="Input 2 2 9 3" xfId="22441"/>
    <cellStyle name="Input 2 2 9 3 2" xfId="23198"/>
    <cellStyle name="Input 2 2 9 3 2 2" xfId="29869"/>
    <cellStyle name="Input 2 2 9 3 3" xfId="24987"/>
    <cellStyle name="Input 2 2 9 3 3 2" xfId="31627"/>
    <cellStyle name="Input 2 2 9 3 4" xfId="26907"/>
    <cellStyle name="Input 2 2 9 3 4 2" xfId="33528"/>
    <cellStyle name="Input 2 2 9 3 5" xfId="27227"/>
    <cellStyle name="Input 2 2 9 3 5 2" xfId="33848"/>
    <cellStyle name="Input 2 2 9 3 6" xfId="25877"/>
    <cellStyle name="Input 2 2 9 3 6 2" xfId="32514"/>
    <cellStyle name="Input 2 2 9 3 7" xfId="29154"/>
    <cellStyle name="Input 2 2 9 4" xfId="28207"/>
    <cellStyle name="Input 2 2 9 4 2" xfId="34782"/>
    <cellStyle name="Input 2 2 9 5" xfId="21921"/>
    <cellStyle name="Input 2 2 9 5 2" xfId="28638"/>
    <cellStyle name="Input 2 20" xfId="21879"/>
    <cellStyle name="Input 2 20 2" xfId="28596"/>
    <cellStyle name="Input 2 3" xfId="9377"/>
    <cellStyle name="Input 2 3 2" xfId="9378"/>
    <cellStyle name="Input 2 3 2 2" xfId="21264"/>
    <cellStyle name="Input 2 3 2 2 10" xfId="21558"/>
    <cellStyle name="Input 2 3 2 2 2" xfId="23671"/>
    <cellStyle name="Input 2 3 2 2 2 2" xfId="30318"/>
    <cellStyle name="Input 2 3 2 2 3" xfId="22984"/>
    <cellStyle name="Input 2 3 2 2 3 2" xfId="29656"/>
    <cellStyle name="Input 2 3 2 2 4" xfId="25069"/>
    <cellStyle name="Input 2 3 2 2 4 2" xfId="31709"/>
    <cellStyle name="Input 2 3 2 2 5" xfId="26009"/>
    <cellStyle name="Input 2 3 2 2 5 2" xfId="32632"/>
    <cellStyle name="Input 2 3 2 2 6" xfId="27145"/>
    <cellStyle name="Input 2 3 2 2 6 2" xfId="33766"/>
    <cellStyle name="Input 2 3 2 2 7" xfId="25205"/>
    <cellStyle name="Input 2 3 2 2 7 2" xfId="31845"/>
    <cellStyle name="Input 2 3 2 2 8" xfId="22544"/>
    <cellStyle name="Input 2 3 2 2 9" xfId="29239"/>
    <cellStyle name="Input 2 3 2 3" xfId="22442"/>
    <cellStyle name="Input 2 3 2 3 2" xfId="23193"/>
    <cellStyle name="Input 2 3 2 3 2 2" xfId="29864"/>
    <cellStyle name="Input 2 3 2 3 3" xfId="24988"/>
    <cellStyle name="Input 2 3 2 3 3 2" xfId="31628"/>
    <cellStyle name="Input 2 3 2 3 4" xfId="26242"/>
    <cellStyle name="Input 2 3 2 3 4 2" xfId="32865"/>
    <cellStyle name="Input 2 3 2 3 5" xfId="27226"/>
    <cellStyle name="Input 2 3 2 3 5 2" xfId="33847"/>
    <cellStyle name="Input 2 3 2 3 6" xfId="25878"/>
    <cellStyle name="Input 2 3 2 3 6 2" xfId="32515"/>
    <cellStyle name="Input 2 3 2 3 7" xfId="29155"/>
    <cellStyle name="Input 2 3 2 4" xfId="28208"/>
    <cellStyle name="Input 2 3 2 4 2" xfId="34783"/>
    <cellStyle name="Input 2 3 2 5" xfId="21922"/>
    <cellStyle name="Input 2 3 2 5 2" xfId="28639"/>
    <cellStyle name="Input 2 3 3" xfId="9379"/>
    <cellStyle name="Input 2 3 3 2" xfId="21263"/>
    <cellStyle name="Input 2 3 3 2 10" xfId="21559"/>
    <cellStyle name="Input 2 3 3 2 2" xfId="23672"/>
    <cellStyle name="Input 2 3 3 2 2 2" xfId="30319"/>
    <cellStyle name="Input 2 3 3 2 3" xfId="22985"/>
    <cellStyle name="Input 2 3 3 2 3 2" xfId="29657"/>
    <cellStyle name="Input 2 3 3 2 4" xfId="25068"/>
    <cellStyle name="Input 2 3 3 2 4 2" xfId="31708"/>
    <cellStyle name="Input 2 3 3 2 5" xfId="26610"/>
    <cellStyle name="Input 2 3 3 2 5 2" xfId="33233"/>
    <cellStyle name="Input 2 3 3 2 6" xfId="27146"/>
    <cellStyle name="Input 2 3 3 2 6 2" xfId="33767"/>
    <cellStyle name="Input 2 3 3 2 7" xfId="25256"/>
    <cellStyle name="Input 2 3 3 2 7 2" xfId="31896"/>
    <cellStyle name="Input 2 3 3 2 8" xfId="22545"/>
    <cellStyle name="Input 2 3 3 2 9" xfId="29240"/>
    <cellStyle name="Input 2 3 3 3" xfId="22443"/>
    <cellStyle name="Input 2 3 3 3 2" xfId="23150"/>
    <cellStyle name="Input 2 3 3 3 2 2" xfId="29821"/>
    <cellStyle name="Input 2 3 3 3 3" xfId="24989"/>
    <cellStyle name="Input 2 3 3 3 3 2" xfId="31629"/>
    <cellStyle name="Input 2 3 3 3 4" xfId="26312"/>
    <cellStyle name="Input 2 3 3 3 4 2" xfId="32935"/>
    <cellStyle name="Input 2 3 3 3 5" xfId="27225"/>
    <cellStyle name="Input 2 3 3 3 5 2" xfId="33846"/>
    <cellStyle name="Input 2 3 3 3 6" xfId="26735"/>
    <cellStyle name="Input 2 3 3 3 6 2" xfId="33357"/>
    <cellStyle name="Input 2 3 3 3 7" xfId="29156"/>
    <cellStyle name="Input 2 3 3 4" xfId="28209"/>
    <cellStyle name="Input 2 3 3 4 2" xfId="34784"/>
    <cellStyle name="Input 2 3 3 5" xfId="21923"/>
    <cellStyle name="Input 2 3 3 5 2" xfId="28640"/>
    <cellStyle name="Input 2 3 4" xfId="9380"/>
    <cellStyle name="Input 2 3 4 2" xfId="21262"/>
    <cellStyle name="Input 2 3 4 2 10" xfId="21560"/>
    <cellStyle name="Input 2 3 4 2 2" xfId="23673"/>
    <cellStyle name="Input 2 3 4 2 2 2" xfId="30320"/>
    <cellStyle name="Input 2 3 4 2 3" xfId="22986"/>
    <cellStyle name="Input 2 3 4 2 3 2" xfId="29658"/>
    <cellStyle name="Input 2 3 4 2 4" xfId="25067"/>
    <cellStyle name="Input 2 3 4 2 4 2" xfId="31707"/>
    <cellStyle name="Input 2 3 4 2 5" xfId="26275"/>
    <cellStyle name="Input 2 3 4 2 5 2" xfId="32898"/>
    <cellStyle name="Input 2 3 4 2 6" xfId="27147"/>
    <cellStyle name="Input 2 3 4 2 6 2" xfId="33768"/>
    <cellStyle name="Input 2 3 4 2 7" xfId="25675"/>
    <cellStyle name="Input 2 3 4 2 7 2" xfId="32313"/>
    <cellStyle name="Input 2 3 4 2 8" xfId="22546"/>
    <cellStyle name="Input 2 3 4 2 9" xfId="29241"/>
    <cellStyle name="Input 2 3 4 3" xfId="22444"/>
    <cellStyle name="Input 2 3 4 3 2" xfId="23148"/>
    <cellStyle name="Input 2 3 4 3 2 2" xfId="29819"/>
    <cellStyle name="Input 2 3 4 3 3" xfId="24990"/>
    <cellStyle name="Input 2 3 4 3 3 2" xfId="31630"/>
    <cellStyle name="Input 2 3 4 3 4" xfId="26950"/>
    <cellStyle name="Input 2 3 4 3 4 2" xfId="33571"/>
    <cellStyle name="Input 2 3 4 3 5" xfId="27224"/>
    <cellStyle name="Input 2 3 4 3 5 2" xfId="33845"/>
    <cellStyle name="Input 2 3 4 3 6" xfId="25663"/>
    <cellStyle name="Input 2 3 4 3 6 2" xfId="32301"/>
    <cellStyle name="Input 2 3 4 3 7" xfId="29157"/>
    <cellStyle name="Input 2 3 4 4" xfId="28210"/>
    <cellStyle name="Input 2 3 4 4 2" xfId="34785"/>
    <cellStyle name="Input 2 3 4 5" xfId="21924"/>
    <cellStyle name="Input 2 3 4 5 2" xfId="28641"/>
    <cellStyle name="Input 2 3 5" xfId="9381"/>
    <cellStyle name="Input 2 3 5 2" xfId="21261"/>
    <cellStyle name="Input 2 3 5 2 10" xfId="21561"/>
    <cellStyle name="Input 2 3 5 2 2" xfId="23674"/>
    <cellStyle name="Input 2 3 5 2 2 2" xfId="30321"/>
    <cellStyle name="Input 2 3 5 2 3" xfId="22987"/>
    <cellStyle name="Input 2 3 5 2 3 2" xfId="29659"/>
    <cellStyle name="Input 2 3 5 2 4" xfId="25066"/>
    <cellStyle name="Input 2 3 5 2 4 2" xfId="31706"/>
    <cellStyle name="Input 2 3 5 2 5" xfId="26010"/>
    <cellStyle name="Input 2 3 5 2 5 2" xfId="32633"/>
    <cellStyle name="Input 2 3 5 2 6" xfId="27148"/>
    <cellStyle name="Input 2 3 5 2 6 2" xfId="33769"/>
    <cellStyle name="Input 2 3 5 2 7" xfId="25471"/>
    <cellStyle name="Input 2 3 5 2 7 2" xfId="32111"/>
    <cellStyle name="Input 2 3 5 2 8" xfId="22547"/>
    <cellStyle name="Input 2 3 5 2 9" xfId="29242"/>
    <cellStyle name="Input 2 3 5 3" xfId="22445"/>
    <cellStyle name="Input 2 3 5 3 2" xfId="23147"/>
    <cellStyle name="Input 2 3 5 3 2 2" xfId="29818"/>
    <cellStyle name="Input 2 3 5 3 3" xfId="24991"/>
    <cellStyle name="Input 2 3 5 3 3 2" xfId="31631"/>
    <cellStyle name="Input 2 3 5 3 4" xfId="26105"/>
    <cellStyle name="Input 2 3 5 3 4 2" xfId="32728"/>
    <cellStyle name="Input 2 3 5 3 5" xfId="27223"/>
    <cellStyle name="Input 2 3 5 3 5 2" xfId="33844"/>
    <cellStyle name="Input 2 3 5 3 6" xfId="26582"/>
    <cellStyle name="Input 2 3 5 3 6 2" xfId="33205"/>
    <cellStyle name="Input 2 3 5 3 7" xfId="29158"/>
    <cellStyle name="Input 2 3 5 4" xfId="28211"/>
    <cellStyle name="Input 2 3 5 4 2" xfId="34786"/>
    <cellStyle name="Input 2 3 5 5" xfId="21925"/>
    <cellStyle name="Input 2 3 5 5 2" xfId="28642"/>
    <cellStyle name="Input 2 4" xfId="9382"/>
    <cellStyle name="Input 2 4 2" xfId="9383"/>
    <cellStyle name="Input 2 4 2 2" xfId="21260"/>
    <cellStyle name="Input 2 4 2 2 10" xfId="21562"/>
    <cellStyle name="Input 2 4 2 2 2" xfId="23675"/>
    <cellStyle name="Input 2 4 2 2 2 2" xfId="30322"/>
    <cellStyle name="Input 2 4 2 2 3" xfId="22988"/>
    <cellStyle name="Input 2 4 2 2 3 2" xfId="29660"/>
    <cellStyle name="Input 2 4 2 2 4" xfId="25065"/>
    <cellStyle name="Input 2 4 2 2 4 2" xfId="31705"/>
    <cellStyle name="Input 2 4 2 2 5" xfId="26100"/>
    <cellStyle name="Input 2 4 2 2 5 2" xfId="32723"/>
    <cellStyle name="Input 2 4 2 2 6" xfId="27149"/>
    <cellStyle name="Input 2 4 2 2 6 2" xfId="33770"/>
    <cellStyle name="Input 2 4 2 2 7" xfId="25901"/>
    <cellStyle name="Input 2 4 2 2 7 2" xfId="32538"/>
    <cellStyle name="Input 2 4 2 2 8" xfId="22548"/>
    <cellStyle name="Input 2 4 2 2 9" xfId="29243"/>
    <cellStyle name="Input 2 4 2 3" xfId="22446"/>
    <cellStyle name="Input 2 4 2 3 2" xfId="23146"/>
    <cellStyle name="Input 2 4 2 3 2 2" xfId="29817"/>
    <cellStyle name="Input 2 4 2 3 3" xfId="24992"/>
    <cellStyle name="Input 2 4 2 3 3 2" xfId="31632"/>
    <cellStyle name="Input 2 4 2 3 4" xfId="26474"/>
    <cellStyle name="Input 2 4 2 3 4 2" xfId="33097"/>
    <cellStyle name="Input 2 4 2 3 5" xfId="27222"/>
    <cellStyle name="Input 2 4 2 3 5 2" xfId="33843"/>
    <cellStyle name="Input 2 4 2 3 6" xfId="25985"/>
    <cellStyle name="Input 2 4 2 3 6 2" xfId="32608"/>
    <cellStyle name="Input 2 4 2 3 7" xfId="29159"/>
    <cellStyle name="Input 2 4 2 4" xfId="28212"/>
    <cellStyle name="Input 2 4 2 4 2" xfId="34787"/>
    <cellStyle name="Input 2 4 2 5" xfId="21926"/>
    <cellStyle name="Input 2 4 2 5 2" xfId="28643"/>
    <cellStyle name="Input 2 4 3" xfId="9384"/>
    <cellStyle name="Input 2 4 3 2" xfId="21259"/>
    <cellStyle name="Input 2 4 3 2 10" xfId="21563"/>
    <cellStyle name="Input 2 4 3 2 2" xfId="23676"/>
    <cellStyle name="Input 2 4 3 2 2 2" xfId="30323"/>
    <cellStyle name="Input 2 4 3 2 3" xfId="22989"/>
    <cellStyle name="Input 2 4 3 2 3 2" xfId="29661"/>
    <cellStyle name="Input 2 4 3 2 4" xfId="25064"/>
    <cellStyle name="Input 2 4 3 2 4 2" xfId="31704"/>
    <cellStyle name="Input 2 4 3 2 5" xfId="26878"/>
    <cellStyle name="Input 2 4 3 2 5 2" xfId="33499"/>
    <cellStyle name="Input 2 4 3 2 6" xfId="27150"/>
    <cellStyle name="Input 2 4 3 2 6 2" xfId="33771"/>
    <cellStyle name="Input 2 4 3 2 7" xfId="26728"/>
    <cellStyle name="Input 2 4 3 2 7 2" xfId="33350"/>
    <cellStyle name="Input 2 4 3 2 8" xfId="22549"/>
    <cellStyle name="Input 2 4 3 2 9" xfId="29244"/>
    <cellStyle name="Input 2 4 3 3" xfId="22447"/>
    <cellStyle name="Input 2 4 3 3 2" xfId="23144"/>
    <cellStyle name="Input 2 4 3 3 2 2" xfId="29816"/>
    <cellStyle name="Input 2 4 3 3 3" xfId="24993"/>
    <cellStyle name="Input 2 4 3 3 3 2" xfId="31633"/>
    <cellStyle name="Input 2 4 3 3 4" xfId="26534"/>
    <cellStyle name="Input 2 4 3 3 4 2" xfId="33157"/>
    <cellStyle name="Input 2 4 3 3 5" xfId="27221"/>
    <cellStyle name="Input 2 4 3 3 5 2" xfId="33842"/>
    <cellStyle name="Input 2 4 3 3 6" xfId="25473"/>
    <cellStyle name="Input 2 4 3 3 6 2" xfId="32113"/>
    <cellStyle name="Input 2 4 3 3 7" xfId="29160"/>
    <cellStyle name="Input 2 4 3 4" xfId="28213"/>
    <cellStyle name="Input 2 4 3 4 2" xfId="34788"/>
    <cellStyle name="Input 2 4 3 5" xfId="21927"/>
    <cellStyle name="Input 2 4 3 5 2" xfId="28644"/>
    <cellStyle name="Input 2 4 4" xfId="9385"/>
    <cellStyle name="Input 2 4 4 2" xfId="21258"/>
    <cellStyle name="Input 2 4 4 2 10" xfId="21564"/>
    <cellStyle name="Input 2 4 4 2 2" xfId="23677"/>
    <cellStyle name="Input 2 4 4 2 2 2" xfId="30324"/>
    <cellStyle name="Input 2 4 4 2 3" xfId="22990"/>
    <cellStyle name="Input 2 4 4 2 3 2" xfId="29662"/>
    <cellStyle name="Input 2 4 4 2 4" xfId="25063"/>
    <cellStyle name="Input 2 4 4 2 4 2" xfId="31703"/>
    <cellStyle name="Input 2 4 4 2 5" xfId="26468"/>
    <cellStyle name="Input 2 4 4 2 5 2" xfId="33091"/>
    <cellStyle name="Input 2 4 4 2 6" xfId="27151"/>
    <cellStyle name="Input 2 4 4 2 6 2" xfId="33772"/>
    <cellStyle name="Input 2 4 4 2 7" xfId="26390"/>
    <cellStyle name="Input 2 4 4 2 7 2" xfId="33013"/>
    <cellStyle name="Input 2 4 4 2 8" xfId="22550"/>
    <cellStyle name="Input 2 4 4 2 9" xfId="29245"/>
    <cellStyle name="Input 2 4 4 3" xfId="22448"/>
    <cellStyle name="Input 2 4 4 3 2" xfId="23143"/>
    <cellStyle name="Input 2 4 4 3 2 2" xfId="29815"/>
    <cellStyle name="Input 2 4 4 3 3" xfId="24994"/>
    <cellStyle name="Input 2 4 4 3 3 2" xfId="31634"/>
    <cellStyle name="Input 2 4 4 3 4" xfId="26614"/>
    <cellStyle name="Input 2 4 4 3 4 2" xfId="33237"/>
    <cellStyle name="Input 2 4 4 3 5" xfId="27220"/>
    <cellStyle name="Input 2 4 4 3 5 2" xfId="33841"/>
    <cellStyle name="Input 2 4 4 3 6" xfId="26563"/>
    <cellStyle name="Input 2 4 4 3 6 2" xfId="33186"/>
    <cellStyle name="Input 2 4 4 3 7" xfId="29161"/>
    <cellStyle name="Input 2 4 4 4" xfId="28214"/>
    <cellStyle name="Input 2 4 4 4 2" xfId="34789"/>
    <cellStyle name="Input 2 4 4 5" xfId="21928"/>
    <cellStyle name="Input 2 4 4 5 2" xfId="28645"/>
    <cellStyle name="Input 2 4 5" xfId="9386"/>
    <cellStyle name="Input 2 4 5 2" xfId="21257"/>
    <cellStyle name="Input 2 4 5 2 10" xfId="21565"/>
    <cellStyle name="Input 2 4 5 2 2" xfId="23678"/>
    <cellStyle name="Input 2 4 5 2 2 2" xfId="30325"/>
    <cellStyle name="Input 2 4 5 2 3" xfId="22991"/>
    <cellStyle name="Input 2 4 5 2 3 2" xfId="29663"/>
    <cellStyle name="Input 2 4 5 2 4" xfId="25062"/>
    <cellStyle name="Input 2 4 5 2 4 2" xfId="31702"/>
    <cellStyle name="Input 2 4 5 2 5" xfId="26522"/>
    <cellStyle name="Input 2 4 5 2 5 2" xfId="33145"/>
    <cellStyle name="Input 2 4 5 2 6" xfId="27152"/>
    <cellStyle name="Input 2 4 5 2 6 2" xfId="33773"/>
    <cellStyle name="Input 2 4 5 2 7" xfId="25900"/>
    <cellStyle name="Input 2 4 5 2 7 2" xfId="32537"/>
    <cellStyle name="Input 2 4 5 2 8" xfId="22551"/>
    <cellStyle name="Input 2 4 5 2 9" xfId="29246"/>
    <cellStyle name="Input 2 4 5 3" xfId="22449"/>
    <cellStyle name="Input 2 4 5 3 2" xfId="23142"/>
    <cellStyle name="Input 2 4 5 3 2 2" xfId="29814"/>
    <cellStyle name="Input 2 4 5 3 3" xfId="24995"/>
    <cellStyle name="Input 2 4 5 3 3 2" xfId="31635"/>
    <cellStyle name="Input 2 4 5 3 4" xfId="26025"/>
    <cellStyle name="Input 2 4 5 3 4 2" xfId="32648"/>
    <cellStyle name="Input 2 4 5 3 5" xfId="27219"/>
    <cellStyle name="Input 2 4 5 3 5 2" xfId="33840"/>
    <cellStyle name="Input 2 4 5 3 6" xfId="26458"/>
    <cellStyle name="Input 2 4 5 3 6 2" xfId="33081"/>
    <cellStyle name="Input 2 4 5 3 7" xfId="29162"/>
    <cellStyle name="Input 2 4 5 4" xfId="28215"/>
    <cellStyle name="Input 2 4 5 4 2" xfId="34790"/>
    <cellStyle name="Input 2 4 5 5" xfId="21929"/>
    <cellStyle name="Input 2 4 5 5 2" xfId="28646"/>
    <cellStyle name="Input 2 5" xfId="9387"/>
    <cellStyle name="Input 2 5 2" xfId="9388"/>
    <cellStyle name="Input 2 5 2 2" xfId="21256"/>
    <cellStyle name="Input 2 5 2 2 10" xfId="21566"/>
    <cellStyle name="Input 2 5 2 2 2" xfId="23679"/>
    <cellStyle name="Input 2 5 2 2 2 2" xfId="30326"/>
    <cellStyle name="Input 2 5 2 2 3" xfId="22992"/>
    <cellStyle name="Input 2 5 2 2 3 2" xfId="29664"/>
    <cellStyle name="Input 2 5 2 2 4" xfId="25061"/>
    <cellStyle name="Input 2 5 2 2 4 2" xfId="31701"/>
    <cellStyle name="Input 2 5 2 2 5" xfId="26977"/>
    <cellStyle name="Input 2 5 2 2 5 2" xfId="33598"/>
    <cellStyle name="Input 2 5 2 2 6" xfId="27153"/>
    <cellStyle name="Input 2 5 2 2 6 2" xfId="33774"/>
    <cellStyle name="Input 2 5 2 2 7" xfId="25674"/>
    <cellStyle name="Input 2 5 2 2 7 2" xfId="32312"/>
    <cellStyle name="Input 2 5 2 2 8" xfId="22552"/>
    <cellStyle name="Input 2 5 2 2 9" xfId="29247"/>
    <cellStyle name="Input 2 5 2 3" xfId="22450"/>
    <cellStyle name="Input 2 5 2 3 2" xfId="23141"/>
    <cellStyle name="Input 2 5 2 3 2 2" xfId="29813"/>
    <cellStyle name="Input 2 5 2 3 3" xfId="24996"/>
    <cellStyle name="Input 2 5 2 3 3 2" xfId="31636"/>
    <cellStyle name="Input 2 5 2 3 4" xfId="26024"/>
    <cellStyle name="Input 2 5 2 3 4 2" xfId="32647"/>
    <cellStyle name="Input 2 5 2 3 5" xfId="27218"/>
    <cellStyle name="Input 2 5 2 3 5 2" xfId="33839"/>
    <cellStyle name="Input 2 5 2 3 6" xfId="25879"/>
    <cellStyle name="Input 2 5 2 3 6 2" xfId="32516"/>
    <cellStyle name="Input 2 5 2 3 7" xfId="29163"/>
    <cellStyle name="Input 2 5 2 4" xfId="28216"/>
    <cellStyle name="Input 2 5 2 4 2" xfId="34791"/>
    <cellStyle name="Input 2 5 2 5" xfId="21930"/>
    <cellStyle name="Input 2 5 2 5 2" xfId="28647"/>
    <cellStyle name="Input 2 5 3" xfId="9389"/>
    <cellStyle name="Input 2 5 3 2" xfId="21255"/>
    <cellStyle name="Input 2 5 3 2 10" xfId="21567"/>
    <cellStyle name="Input 2 5 3 2 2" xfId="23680"/>
    <cellStyle name="Input 2 5 3 2 2 2" xfId="30327"/>
    <cellStyle name="Input 2 5 3 2 3" xfId="22993"/>
    <cellStyle name="Input 2 5 3 2 3 2" xfId="29665"/>
    <cellStyle name="Input 2 5 3 2 4" xfId="25060"/>
    <cellStyle name="Input 2 5 3 2 4 2" xfId="31700"/>
    <cellStyle name="Input 2 5 3 2 5" xfId="26283"/>
    <cellStyle name="Input 2 5 3 2 5 2" xfId="32906"/>
    <cellStyle name="Input 2 5 3 2 6" xfId="27154"/>
    <cellStyle name="Input 2 5 3 2 6 2" xfId="33775"/>
    <cellStyle name="Input 2 5 3 2 7" xfId="25637"/>
    <cellStyle name="Input 2 5 3 2 7 2" xfId="32275"/>
    <cellStyle name="Input 2 5 3 2 8" xfId="22553"/>
    <cellStyle name="Input 2 5 3 2 9" xfId="29248"/>
    <cellStyle name="Input 2 5 3 3" xfId="22451"/>
    <cellStyle name="Input 2 5 3 3 2" xfId="23140"/>
    <cellStyle name="Input 2 5 3 3 2 2" xfId="29812"/>
    <cellStyle name="Input 2 5 3 3 3" xfId="24997"/>
    <cellStyle name="Input 2 5 3 3 3 2" xfId="31637"/>
    <cellStyle name="Input 2 5 3 3 4" xfId="26569"/>
    <cellStyle name="Input 2 5 3 3 4 2" xfId="33192"/>
    <cellStyle name="Input 2 5 3 3 5" xfId="27217"/>
    <cellStyle name="Input 2 5 3 3 5 2" xfId="33838"/>
    <cellStyle name="Input 2 5 3 3 6" xfId="25189"/>
    <cellStyle name="Input 2 5 3 3 6 2" xfId="31829"/>
    <cellStyle name="Input 2 5 3 3 7" xfId="29164"/>
    <cellStyle name="Input 2 5 3 4" xfId="28217"/>
    <cellStyle name="Input 2 5 3 4 2" xfId="34792"/>
    <cellStyle name="Input 2 5 3 5" xfId="21931"/>
    <cellStyle name="Input 2 5 3 5 2" xfId="28648"/>
    <cellStyle name="Input 2 5 4" xfId="9390"/>
    <cellStyle name="Input 2 5 4 2" xfId="21254"/>
    <cellStyle name="Input 2 5 4 2 10" xfId="21568"/>
    <cellStyle name="Input 2 5 4 2 2" xfId="23681"/>
    <cellStyle name="Input 2 5 4 2 2 2" xfId="30328"/>
    <cellStyle name="Input 2 5 4 2 3" xfId="22994"/>
    <cellStyle name="Input 2 5 4 2 3 2" xfId="29666"/>
    <cellStyle name="Input 2 5 4 2 4" xfId="25059"/>
    <cellStyle name="Input 2 5 4 2 4 2" xfId="31699"/>
    <cellStyle name="Input 2 5 4 2 5" xfId="26905"/>
    <cellStyle name="Input 2 5 4 2 5 2" xfId="33526"/>
    <cellStyle name="Input 2 5 4 2 6" xfId="27155"/>
    <cellStyle name="Input 2 5 4 2 6 2" xfId="33776"/>
    <cellStyle name="Input 2 5 4 2 7" xfId="25899"/>
    <cellStyle name="Input 2 5 4 2 7 2" xfId="32536"/>
    <cellStyle name="Input 2 5 4 2 8" xfId="22554"/>
    <cellStyle name="Input 2 5 4 2 9" xfId="29249"/>
    <cellStyle name="Input 2 5 4 3" xfId="22452"/>
    <cellStyle name="Input 2 5 4 3 2" xfId="23139"/>
    <cellStyle name="Input 2 5 4 3 2 2" xfId="29811"/>
    <cellStyle name="Input 2 5 4 3 3" xfId="24998"/>
    <cellStyle name="Input 2 5 4 3 3 2" xfId="31638"/>
    <cellStyle name="Input 2 5 4 3 4" xfId="26279"/>
    <cellStyle name="Input 2 5 4 3 4 2" xfId="32902"/>
    <cellStyle name="Input 2 5 4 3 5" xfId="27216"/>
    <cellStyle name="Input 2 5 4 3 5 2" xfId="33837"/>
    <cellStyle name="Input 2 5 4 3 6" xfId="25664"/>
    <cellStyle name="Input 2 5 4 3 6 2" xfId="32302"/>
    <cellStyle name="Input 2 5 4 3 7" xfId="29165"/>
    <cellStyle name="Input 2 5 4 4" xfId="28218"/>
    <cellStyle name="Input 2 5 4 4 2" xfId="34793"/>
    <cellStyle name="Input 2 5 4 5" xfId="21932"/>
    <cellStyle name="Input 2 5 4 5 2" xfId="28649"/>
    <cellStyle name="Input 2 5 5" xfId="9391"/>
    <cellStyle name="Input 2 5 5 2" xfId="21253"/>
    <cellStyle name="Input 2 5 5 2 10" xfId="21569"/>
    <cellStyle name="Input 2 5 5 2 2" xfId="23682"/>
    <cellStyle name="Input 2 5 5 2 2 2" xfId="30329"/>
    <cellStyle name="Input 2 5 5 2 3" xfId="22995"/>
    <cellStyle name="Input 2 5 5 2 3 2" xfId="29667"/>
    <cellStyle name="Input 2 5 5 2 4" xfId="25058"/>
    <cellStyle name="Input 2 5 5 2 4 2" xfId="31698"/>
    <cellStyle name="Input 2 5 5 2 5" xfId="26318"/>
    <cellStyle name="Input 2 5 5 2 5 2" xfId="32941"/>
    <cellStyle name="Input 2 5 5 2 6" xfId="27156"/>
    <cellStyle name="Input 2 5 5 2 6 2" xfId="33777"/>
    <cellStyle name="Input 2 5 5 2 7" xfId="25272"/>
    <cellStyle name="Input 2 5 5 2 7 2" xfId="31912"/>
    <cellStyle name="Input 2 5 5 2 8" xfId="22555"/>
    <cellStyle name="Input 2 5 5 2 9" xfId="29250"/>
    <cellStyle name="Input 2 5 5 3" xfId="22453"/>
    <cellStyle name="Input 2 5 5 3 2" xfId="23134"/>
    <cellStyle name="Input 2 5 5 3 2 2" xfId="29806"/>
    <cellStyle name="Input 2 5 5 3 3" xfId="24999"/>
    <cellStyle name="Input 2 5 5 3 3 2" xfId="31639"/>
    <cellStyle name="Input 2 5 5 3 4" xfId="26023"/>
    <cellStyle name="Input 2 5 5 3 4 2" xfId="32646"/>
    <cellStyle name="Input 2 5 5 3 5" xfId="27215"/>
    <cellStyle name="Input 2 5 5 3 5 2" xfId="33836"/>
    <cellStyle name="Input 2 5 5 3 6" xfId="25880"/>
    <cellStyle name="Input 2 5 5 3 6 2" xfId="32517"/>
    <cellStyle name="Input 2 5 5 3 7" xfId="29166"/>
    <cellStyle name="Input 2 5 5 4" xfId="28219"/>
    <cellStyle name="Input 2 5 5 4 2" xfId="34794"/>
    <cellStyle name="Input 2 5 5 5" xfId="21933"/>
    <cellStyle name="Input 2 5 5 5 2" xfId="28650"/>
    <cellStyle name="Input 2 6" xfId="9392"/>
    <cellStyle name="Input 2 6 2" xfId="9393"/>
    <cellStyle name="Input 2 6 2 2" xfId="21252"/>
    <cellStyle name="Input 2 6 2 2 10" xfId="21570"/>
    <cellStyle name="Input 2 6 2 2 2" xfId="23683"/>
    <cellStyle name="Input 2 6 2 2 2 2" xfId="30330"/>
    <cellStyle name="Input 2 6 2 2 3" xfId="22996"/>
    <cellStyle name="Input 2 6 2 2 3 2" xfId="29668"/>
    <cellStyle name="Input 2 6 2 2 4" xfId="25057"/>
    <cellStyle name="Input 2 6 2 2 4 2" xfId="31697"/>
    <cellStyle name="Input 2 6 2 2 5" xfId="26811"/>
    <cellStyle name="Input 2 6 2 2 5 2" xfId="33432"/>
    <cellStyle name="Input 2 6 2 2 6" xfId="27157"/>
    <cellStyle name="Input 2 6 2 2 6 2" xfId="33778"/>
    <cellStyle name="Input 2 6 2 2 7" xfId="25191"/>
    <cellStyle name="Input 2 6 2 2 7 2" xfId="31831"/>
    <cellStyle name="Input 2 6 2 2 8" xfId="22556"/>
    <cellStyle name="Input 2 6 2 2 9" xfId="29251"/>
    <cellStyle name="Input 2 6 2 3" xfId="22454"/>
    <cellStyle name="Input 2 6 2 3 2" xfId="23133"/>
    <cellStyle name="Input 2 6 2 3 2 2" xfId="29805"/>
    <cellStyle name="Input 2 6 2 3 3" xfId="25000"/>
    <cellStyle name="Input 2 6 2 3 3 2" xfId="31640"/>
    <cellStyle name="Input 2 6 2 3 4" xfId="26880"/>
    <cellStyle name="Input 2 6 2 3 4 2" xfId="33501"/>
    <cellStyle name="Input 2 6 2 3 5" xfId="27214"/>
    <cellStyle name="Input 2 6 2 3 5 2" xfId="33835"/>
    <cellStyle name="Input 2 6 2 3 6" xfId="25633"/>
    <cellStyle name="Input 2 6 2 3 6 2" xfId="32271"/>
    <cellStyle name="Input 2 6 2 3 7" xfId="29167"/>
    <cellStyle name="Input 2 6 2 4" xfId="28220"/>
    <cellStyle name="Input 2 6 2 4 2" xfId="34795"/>
    <cellStyle name="Input 2 6 2 5" xfId="21934"/>
    <cellStyle name="Input 2 6 2 5 2" xfId="28651"/>
    <cellStyle name="Input 2 6 3" xfId="9394"/>
    <cellStyle name="Input 2 6 3 2" xfId="21251"/>
    <cellStyle name="Input 2 6 3 2 10" xfId="21571"/>
    <cellStyle name="Input 2 6 3 2 2" xfId="23684"/>
    <cellStyle name="Input 2 6 3 2 2 2" xfId="30331"/>
    <cellStyle name="Input 2 6 3 2 3" xfId="22997"/>
    <cellStyle name="Input 2 6 3 2 3 2" xfId="29669"/>
    <cellStyle name="Input 2 6 3 2 4" xfId="25056"/>
    <cellStyle name="Input 2 6 3 2 4 2" xfId="31696"/>
    <cellStyle name="Input 2 6 3 2 5" xfId="26113"/>
    <cellStyle name="Input 2 6 3 2 5 2" xfId="32736"/>
    <cellStyle name="Input 2 6 3 2 6" xfId="27158"/>
    <cellStyle name="Input 2 6 3 2 6 2" xfId="33779"/>
    <cellStyle name="Input 2 6 3 2 7" xfId="25683"/>
    <cellStyle name="Input 2 6 3 2 7 2" xfId="32321"/>
    <cellStyle name="Input 2 6 3 2 8" xfId="22557"/>
    <cellStyle name="Input 2 6 3 2 9" xfId="29252"/>
    <cellStyle name="Input 2 6 3 3" xfId="22455"/>
    <cellStyle name="Input 2 6 3 3 2" xfId="23132"/>
    <cellStyle name="Input 2 6 3 3 2 2" xfId="29804"/>
    <cellStyle name="Input 2 6 3 3 3" xfId="25001"/>
    <cellStyle name="Input 2 6 3 3 3 2" xfId="31641"/>
    <cellStyle name="Input 2 6 3 3 4" xfId="26815"/>
    <cellStyle name="Input 2 6 3 3 4 2" xfId="33436"/>
    <cellStyle name="Input 2 6 3 3 5" xfId="27213"/>
    <cellStyle name="Input 2 6 3 3 5 2" xfId="33834"/>
    <cellStyle name="Input 2 6 3 3 6" xfId="26719"/>
    <cellStyle name="Input 2 6 3 3 6 2" xfId="33341"/>
    <cellStyle name="Input 2 6 3 3 7" xfId="29168"/>
    <cellStyle name="Input 2 6 3 4" xfId="28221"/>
    <cellStyle name="Input 2 6 3 4 2" xfId="34796"/>
    <cellStyle name="Input 2 6 3 5" xfId="21935"/>
    <cellStyle name="Input 2 6 3 5 2" xfId="28652"/>
    <cellStyle name="Input 2 6 4" xfId="9395"/>
    <cellStyle name="Input 2 6 4 2" xfId="21250"/>
    <cellStyle name="Input 2 6 4 2 10" xfId="21572"/>
    <cellStyle name="Input 2 6 4 2 2" xfId="23685"/>
    <cellStyle name="Input 2 6 4 2 2 2" xfId="30332"/>
    <cellStyle name="Input 2 6 4 2 3" xfId="22998"/>
    <cellStyle name="Input 2 6 4 2 3 2" xfId="29670"/>
    <cellStyle name="Input 2 6 4 2 4" xfId="25055"/>
    <cellStyle name="Input 2 6 4 2 4 2" xfId="31695"/>
    <cellStyle name="Input 2 6 4 2 5" xfId="26011"/>
    <cellStyle name="Input 2 6 4 2 5 2" xfId="32634"/>
    <cellStyle name="Input 2 6 4 2 6" xfId="27159"/>
    <cellStyle name="Input 2 6 4 2 6 2" xfId="33780"/>
    <cellStyle name="Input 2 6 4 2 7" xfId="26391"/>
    <cellStyle name="Input 2 6 4 2 7 2" xfId="33014"/>
    <cellStyle name="Input 2 6 4 2 8" xfId="22558"/>
    <cellStyle name="Input 2 6 4 2 9" xfId="29253"/>
    <cellStyle name="Input 2 6 4 3" xfId="22456"/>
    <cellStyle name="Input 2 6 4 3 2" xfId="23129"/>
    <cellStyle name="Input 2 6 4 3 2 2" xfId="29801"/>
    <cellStyle name="Input 2 6 4 3 3" xfId="25002"/>
    <cellStyle name="Input 2 6 4 3 3 2" xfId="31642"/>
    <cellStyle name="Input 2 6 4 3 4" xfId="26313"/>
    <cellStyle name="Input 2 6 4 3 4 2" xfId="32936"/>
    <cellStyle name="Input 2 6 4 3 5" xfId="27212"/>
    <cellStyle name="Input 2 6 4 3 5 2" xfId="33833"/>
    <cellStyle name="Input 2 6 4 3 6" xfId="25881"/>
    <cellStyle name="Input 2 6 4 3 6 2" xfId="32518"/>
    <cellStyle name="Input 2 6 4 3 7" xfId="29169"/>
    <cellStyle name="Input 2 6 4 4" xfId="28222"/>
    <cellStyle name="Input 2 6 4 4 2" xfId="34797"/>
    <cellStyle name="Input 2 6 4 5" xfId="21936"/>
    <cellStyle name="Input 2 6 4 5 2" xfId="28653"/>
    <cellStyle name="Input 2 6 5" xfId="9396"/>
    <cellStyle name="Input 2 6 5 2" xfId="21249"/>
    <cellStyle name="Input 2 6 5 2 10" xfId="21573"/>
    <cellStyle name="Input 2 6 5 2 2" xfId="23686"/>
    <cellStyle name="Input 2 6 5 2 2 2" xfId="30333"/>
    <cellStyle name="Input 2 6 5 2 3" xfId="22999"/>
    <cellStyle name="Input 2 6 5 2 3 2" xfId="29671"/>
    <cellStyle name="Input 2 6 5 2 4" xfId="25054"/>
    <cellStyle name="Input 2 6 5 2 4 2" xfId="31694"/>
    <cellStyle name="Input 2 6 5 2 5" xfId="26282"/>
    <cellStyle name="Input 2 6 5 2 5 2" xfId="32905"/>
    <cellStyle name="Input 2 6 5 2 6" xfId="27160"/>
    <cellStyle name="Input 2 6 5 2 6 2" xfId="33781"/>
    <cellStyle name="Input 2 6 5 2 7" xfId="25898"/>
    <cellStyle name="Input 2 6 5 2 7 2" xfId="32535"/>
    <cellStyle name="Input 2 6 5 2 8" xfId="22559"/>
    <cellStyle name="Input 2 6 5 2 9" xfId="29254"/>
    <cellStyle name="Input 2 6 5 3" xfId="22457"/>
    <cellStyle name="Input 2 6 5 3 2" xfId="23127"/>
    <cellStyle name="Input 2 6 5 3 2 2" xfId="29799"/>
    <cellStyle name="Input 2 6 5 3 3" xfId="25003"/>
    <cellStyle name="Input 2 6 5 3 3 2" xfId="31643"/>
    <cellStyle name="Input 2 6 5 3 4" xfId="26274"/>
    <cellStyle name="Input 2 6 5 3 4 2" xfId="32897"/>
    <cellStyle name="Input 2 6 5 3 5" xfId="27211"/>
    <cellStyle name="Input 2 6 5 3 5 2" xfId="33832"/>
    <cellStyle name="Input 2 6 5 3 6" xfId="25634"/>
    <cellStyle name="Input 2 6 5 3 6 2" xfId="32272"/>
    <cellStyle name="Input 2 6 5 3 7" xfId="29170"/>
    <cellStyle name="Input 2 6 5 4" xfId="28223"/>
    <cellStyle name="Input 2 6 5 4 2" xfId="34798"/>
    <cellStyle name="Input 2 6 5 5" xfId="21937"/>
    <cellStyle name="Input 2 6 5 5 2" xfId="28654"/>
    <cellStyle name="Input 2 7" xfId="9397"/>
    <cellStyle name="Input 2 7 2" xfId="9398"/>
    <cellStyle name="Input 2 7 2 2" xfId="21248"/>
    <cellStyle name="Input 2 7 2 2 10" xfId="21574"/>
    <cellStyle name="Input 2 7 2 2 2" xfId="23687"/>
    <cellStyle name="Input 2 7 2 2 2 2" xfId="30334"/>
    <cellStyle name="Input 2 7 2 2 3" xfId="23000"/>
    <cellStyle name="Input 2 7 2 2 3 2" xfId="29672"/>
    <cellStyle name="Input 2 7 2 2 4" xfId="25053"/>
    <cellStyle name="Input 2 7 2 2 4 2" xfId="31693"/>
    <cellStyle name="Input 2 7 2 2 5" xfId="26533"/>
    <cellStyle name="Input 2 7 2 2 5 2" xfId="33156"/>
    <cellStyle name="Input 2 7 2 2 6" xfId="27161"/>
    <cellStyle name="Input 2 7 2 2 6 2" xfId="33782"/>
    <cellStyle name="Input 2 7 2 2 7" xfId="25440"/>
    <cellStyle name="Input 2 7 2 2 7 2" xfId="32080"/>
    <cellStyle name="Input 2 7 2 2 8" xfId="22560"/>
    <cellStyle name="Input 2 7 2 2 9" xfId="29255"/>
    <cellStyle name="Input 2 7 2 3" xfId="22458"/>
    <cellStyle name="Input 2 7 2 3 2" xfId="23125"/>
    <cellStyle name="Input 2 7 2 3 2 2" xfId="29797"/>
    <cellStyle name="Input 2 7 2 3 3" xfId="25004"/>
    <cellStyle name="Input 2 7 2 3 3 2" xfId="31644"/>
    <cellStyle name="Input 2 7 2 3 4" xfId="26525"/>
    <cellStyle name="Input 2 7 2 3 4 2" xfId="33148"/>
    <cellStyle name="Input 2 7 2 3 5" xfId="27210"/>
    <cellStyle name="Input 2 7 2 3 5 2" xfId="33831"/>
    <cellStyle name="Input 2 7 2 3 6" xfId="25315"/>
    <cellStyle name="Input 2 7 2 3 6 2" xfId="31955"/>
    <cellStyle name="Input 2 7 2 3 7" xfId="29171"/>
    <cellStyle name="Input 2 7 2 4" xfId="28224"/>
    <cellStyle name="Input 2 7 2 4 2" xfId="34799"/>
    <cellStyle name="Input 2 7 2 5" xfId="21938"/>
    <cellStyle name="Input 2 7 2 5 2" xfId="28655"/>
    <cellStyle name="Input 2 7 3" xfId="9399"/>
    <cellStyle name="Input 2 7 3 2" xfId="21247"/>
    <cellStyle name="Input 2 7 3 2 10" xfId="21575"/>
    <cellStyle name="Input 2 7 3 2 2" xfId="23688"/>
    <cellStyle name="Input 2 7 3 2 2 2" xfId="30335"/>
    <cellStyle name="Input 2 7 3 2 3" xfId="23001"/>
    <cellStyle name="Input 2 7 3 2 3 2" xfId="29673"/>
    <cellStyle name="Input 2 7 3 2 4" xfId="25052"/>
    <cellStyle name="Input 2 7 3 2 4 2" xfId="31692"/>
    <cellStyle name="Input 2 7 3 2 5" xfId="26012"/>
    <cellStyle name="Input 2 7 3 2 5 2" xfId="32635"/>
    <cellStyle name="Input 2 7 3 2 6" xfId="27162"/>
    <cellStyle name="Input 2 7 3 2 6 2" xfId="33783"/>
    <cellStyle name="Input 2 7 3 2 7" xfId="25226"/>
    <cellStyle name="Input 2 7 3 2 7 2" xfId="31866"/>
    <cellStyle name="Input 2 7 3 2 8" xfId="22561"/>
    <cellStyle name="Input 2 7 3 2 9" xfId="29256"/>
    <cellStyle name="Input 2 7 3 3" xfId="22459"/>
    <cellStyle name="Input 2 7 3 3 2" xfId="23122"/>
    <cellStyle name="Input 2 7 3 3 2 2" xfId="29794"/>
    <cellStyle name="Input 2 7 3 3 3" xfId="25005"/>
    <cellStyle name="Input 2 7 3 3 3 2" xfId="31645"/>
    <cellStyle name="Input 2 7 3 3 4" xfId="26473"/>
    <cellStyle name="Input 2 7 3 3 4 2" xfId="33096"/>
    <cellStyle name="Input 2 7 3 3 5" xfId="27209"/>
    <cellStyle name="Input 2 7 3 3 5 2" xfId="33830"/>
    <cellStyle name="Input 2 7 3 3 6" xfId="25882"/>
    <cellStyle name="Input 2 7 3 3 6 2" xfId="32519"/>
    <cellStyle name="Input 2 7 3 3 7" xfId="29172"/>
    <cellStyle name="Input 2 7 3 4" xfId="28225"/>
    <cellStyle name="Input 2 7 3 4 2" xfId="34800"/>
    <cellStyle name="Input 2 7 3 5" xfId="21939"/>
    <cellStyle name="Input 2 7 3 5 2" xfId="28656"/>
    <cellStyle name="Input 2 7 4" xfId="9400"/>
    <cellStyle name="Input 2 7 4 2" xfId="21246"/>
    <cellStyle name="Input 2 7 4 2 10" xfId="21576"/>
    <cellStyle name="Input 2 7 4 2 2" xfId="23689"/>
    <cellStyle name="Input 2 7 4 2 2 2" xfId="30336"/>
    <cellStyle name="Input 2 7 4 2 3" xfId="23002"/>
    <cellStyle name="Input 2 7 4 2 3 2" xfId="29674"/>
    <cellStyle name="Input 2 7 4 2 4" xfId="25051"/>
    <cellStyle name="Input 2 7 4 2 4 2" xfId="31691"/>
    <cellStyle name="Input 2 7 4 2 5" xfId="26611"/>
    <cellStyle name="Input 2 7 4 2 5 2" xfId="33234"/>
    <cellStyle name="Input 2 7 4 2 6" xfId="27163"/>
    <cellStyle name="Input 2 7 4 2 6 2" xfId="33784"/>
    <cellStyle name="Input 2 7 4 2 7" xfId="25897"/>
    <cellStyle name="Input 2 7 4 2 7 2" xfId="32534"/>
    <cellStyle name="Input 2 7 4 2 8" xfId="22562"/>
    <cellStyle name="Input 2 7 4 2 9" xfId="29257"/>
    <cellStyle name="Input 2 7 4 3" xfId="22460"/>
    <cellStyle name="Input 2 7 4 3 2" xfId="23120"/>
    <cellStyle name="Input 2 7 4 3 2 2" xfId="29792"/>
    <cellStyle name="Input 2 7 4 3 3" xfId="25006"/>
    <cellStyle name="Input 2 7 4 3 3 2" xfId="31646"/>
    <cellStyle name="Input 2 7 4 3 4" xfId="26976"/>
    <cellStyle name="Input 2 7 4 3 4 2" xfId="33597"/>
    <cellStyle name="Input 2 7 4 3 5" xfId="27208"/>
    <cellStyle name="Input 2 7 4 3 5 2" xfId="33829"/>
    <cellStyle name="Input 2 7 4 3 6" xfId="25222"/>
    <cellStyle name="Input 2 7 4 3 6 2" xfId="31862"/>
    <cellStyle name="Input 2 7 4 3 7" xfId="29173"/>
    <cellStyle name="Input 2 7 4 4" xfId="28226"/>
    <cellStyle name="Input 2 7 4 4 2" xfId="34801"/>
    <cellStyle name="Input 2 7 4 5" xfId="21940"/>
    <cellStyle name="Input 2 7 4 5 2" xfId="28657"/>
    <cellStyle name="Input 2 7 5" xfId="9401"/>
    <cellStyle name="Input 2 7 5 2" xfId="21245"/>
    <cellStyle name="Input 2 7 5 2 10" xfId="21577"/>
    <cellStyle name="Input 2 7 5 2 2" xfId="23690"/>
    <cellStyle name="Input 2 7 5 2 2 2" xfId="30337"/>
    <cellStyle name="Input 2 7 5 2 3" xfId="23003"/>
    <cellStyle name="Input 2 7 5 2 3 2" xfId="29675"/>
    <cellStyle name="Input 2 7 5 2 4" xfId="25050"/>
    <cellStyle name="Input 2 7 5 2 4 2" xfId="31690"/>
    <cellStyle name="Input 2 7 5 2 5" xfId="26948"/>
    <cellStyle name="Input 2 7 5 2 5 2" xfId="33569"/>
    <cellStyle name="Input 2 7 5 2 6" xfId="27164"/>
    <cellStyle name="Input 2 7 5 2 6 2" xfId="33785"/>
    <cellStyle name="Input 2 7 5 2 7" xfId="25896"/>
    <cellStyle name="Input 2 7 5 2 7 2" xfId="32533"/>
    <cellStyle name="Input 2 7 5 2 8" xfId="22563"/>
    <cellStyle name="Input 2 7 5 2 9" xfId="29258"/>
    <cellStyle name="Input 2 7 5 3" xfId="22461"/>
    <cellStyle name="Input 2 7 5 3 2" xfId="23119"/>
    <cellStyle name="Input 2 7 5 3 2 2" xfId="29791"/>
    <cellStyle name="Input 2 7 5 3 3" xfId="25007"/>
    <cellStyle name="Input 2 7 5 3 3 2" xfId="31647"/>
    <cellStyle name="Input 2 7 5 3 4" xfId="26104"/>
    <cellStyle name="Input 2 7 5 3 4 2" xfId="32727"/>
    <cellStyle name="Input 2 7 5 3 5" xfId="27207"/>
    <cellStyle name="Input 2 7 5 3 5 2" xfId="33828"/>
    <cellStyle name="Input 2 7 5 3 6" xfId="25426"/>
    <cellStyle name="Input 2 7 5 3 6 2" xfId="32066"/>
    <cellStyle name="Input 2 7 5 3 7" xfId="29174"/>
    <cellStyle name="Input 2 7 5 4" xfId="28227"/>
    <cellStyle name="Input 2 7 5 4 2" xfId="34802"/>
    <cellStyle name="Input 2 7 5 5" xfId="21941"/>
    <cellStyle name="Input 2 7 5 5 2" xfId="28658"/>
    <cellStyle name="Input 2 8" xfId="9402"/>
    <cellStyle name="Input 2 8 2" xfId="9403"/>
    <cellStyle name="Input 2 8 2 2" xfId="21244"/>
    <cellStyle name="Input 2 8 2 2 10" xfId="21578"/>
    <cellStyle name="Input 2 8 2 2 2" xfId="23691"/>
    <cellStyle name="Input 2 8 2 2 2 2" xfId="30338"/>
    <cellStyle name="Input 2 8 2 2 3" xfId="23004"/>
    <cellStyle name="Input 2 8 2 2 3 2" xfId="29676"/>
    <cellStyle name="Input 2 8 2 2 4" xfId="25049"/>
    <cellStyle name="Input 2 8 2 2 4 2" xfId="31689"/>
    <cellStyle name="Input 2 8 2 2 5" xfId="26469"/>
    <cellStyle name="Input 2 8 2 2 5 2" xfId="33092"/>
    <cellStyle name="Input 2 8 2 2 6" xfId="27165"/>
    <cellStyle name="Input 2 8 2 2 6 2" xfId="33786"/>
    <cellStyle name="Input 2 8 2 2 7" xfId="26756"/>
    <cellStyle name="Input 2 8 2 2 7 2" xfId="33378"/>
    <cellStyle name="Input 2 8 2 2 8" xfId="22564"/>
    <cellStyle name="Input 2 8 2 2 9" xfId="29259"/>
    <cellStyle name="Input 2 8 2 3" xfId="22462"/>
    <cellStyle name="Input 2 8 2 3 2" xfId="23116"/>
    <cellStyle name="Input 2 8 2 3 2 2" xfId="29788"/>
    <cellStyle name="Input 2 8 2 3 3" xfId="25008"/>
    <cellStyle name="Input 2 8 2 3 3 2" xfId="31648"/>
    <cellStyle name="Input 2 8 2 3 4" xfId="26022"/>
    <cellStyle name="Input 2 8 2 3 4 2" xfId="32645"/>
    <cellStyle name="Input 2 8 2 3 5" xfId="27206"/>
    <cellStyle name="Input 2 8 2 3 5 2" xfId="33827"/>
    <cellStyle name="Input 2 8 2 3 6" xfId="25172"/>
    <cellStyle name="Input 2 8 2 3 6 2" xfId="31812"/>
    <cellStyle name="Input 2 8 2 3 7" xfId="29175"/>
    <cellStyle name="Input 2 8 2 4" xfId="28228"/>
    <cellStyle name="Input 2 8 2 4 2" xfId="34803"/>
    <cellStyle name="Input 2 8 2 5" xfId="21942"/>
    <cellStyle name="Input 2 8 2 5 2" xfId="28659"/>
    <cellStyle name="Input 2 8 3" xfId="9404"/>
    <cellStyle name="Input 2 8 3 2" xfId="21243"/>
    <cellStyle name="Input 2 8 3 2 10" xfId="21579"/>
    <cellStyle name="Input 2 8 3 2 2" xfId="23692"/>
    <cellStyle name="Input 2 8 3 2 2 2" xfId="30339"/>
    <cellStyle name="Input 2 8 3 2 3" xfId="22226"/>
    <cellStyle name="Input 2 8 3 2 3 2" xfId="28939"/>
    <cellStyle name="Input 2 8 3 2 4" xfId="25048"/>
    <cellStyle name="Input 2 8 3 2 4 2" xfId="31688"/>
    <cellStyle name="Input 2 8 3 2 5" xfId="26101"/>
    <cellStyle name="Input 2 8 3 2 5 2" xfId="32724"/>
    <cellStyle name="Input 2 8 3 2 6" xfId="27166"/>
    <cellStyle name="Input 2 8 3 2 6 2" xfId="33787"/>
    <cellStyle name="Input 2 8 3 2 7" xfId="25470"/>
    <cellStyle name="Input 2 8 3 2 7 2" xfId="32110"/>
    <cellStyle name="Input 2 8 3 2 8" xfId="22565"/>
    <cellStyle name="Input 2 8 3 2 9" xfId="29260"/>
    <cellStyle name="Input 2 8 3 3" xfId="22463"/>
    <cellStyle name="Input 2 8 3 3 2" xfId="23114"/>
    <cellStyle name="Input 2 8 3 3 2 2" xfId="29786"/>
    <cellStyle name="Input 2 8 3 3 3" xfId="25009"/>
    <cellStyle name="Input 2 8 3 3 3 2" xfId="31649"/>
    <cellStyle name="Input 2 8 3 3 4" xfId="26021"/>
    <cellStyle name="Input 2 8 3 3 4 2" xfId="32644"/>
    <cellStyle name="Input 2 8 3 3 5" xfId="27205"/>
    <cellStyle name="Input 2 8 3 3 5 2" xfId="33826"/>
    <cellStyle name="Input 2 8 3 3 6" xfId="25665"/>
    <cellStyle name="Input 2 8 3 3 6 2" xfId="32303"/>
    <cellStyle name="Input 2 8 3 3 7" xfId="29176"/>
    <cellStyle name="Input 2 8 3 4" xfId="28229"/>
    <cellStyle name="Input 2 8 3 4 2" xfId="34804"/>
    <cellStyle name="Input 2 8 3 5" xfId="21943"/>
    <cellStyle name="Input 2 8 3 5 2" xfId="28660"/>
    <cellStyle name="Input 2 8 4" xfId="9405"/>
    <cellStyle name="Input 2 8 4 2" xfId="21242"/>
    <cellStyle name="Input 2 8 4 2 10" xfId="21580"/>
    <cellStyle name="Input 2 8 4 2 2" xfId="23693"/>
    <cellStyle name="Input 2 8 4 2 2 2" xfId="30340"/>
    <cellStyle name="Input 2 8 4 2 3" xfId="22230"/>
    <cellStyle name="Input 2 8 4 2 3 2" xfId="28943"/>
    <cellStyle name="Input 2 8 4 2 4" xfId="25047"/>
    <cellStyle name="Input 2 8 4 2 4 2" xfId="31687"/>
    <cellStyle name="Input 2 8 4 2 5" xfId="26260"/>
    <cellStyle name="Input 2 8 4 2 5 2" xfId="32883"/>
    <cellStyle name="Input 2 8 4 2 6" xfId="27167"/>
    <cellStyle name="Input 2 8 4 2 6 2" xfId="33788"/>
    <cellStyle name="Input 2 8 4 2 7" xfId="25895"/>
    <cellStyle name="Input 2 8 4 2 7 2" xfId="32532"/>
    <cellStyle name="Input 2 8 4 2 8" xfId="22566"/>
    <cellStyle name="Input 2 8 4 2 9" xfId="29261"/>
    <cellStyle name="Input 2 8 4 3" xfId="22464"/>
    <cellStyle name="Input 2 8 4 3 2" xfId="23112"/>
    <cellStyle name="Input 2 8 4 3 2 2" xfId="29784"/>
    <cellStyle name="Input 2 8 4 3 3" xfId="25010"/>
    <cellStyle name="Input 2 8 4 3 3 2" xfId="31650"/>
    <cellStyle name="Input 2 8 4 3 4" xfId="26561"/>
    <cellStyle name="Input 2 8 4 3 4 2" xfId="33184"/>
    <cellStyle name="Input 2 8 4 3 5" xfId="27204"/>
    <cellStyle name="Input 2 8 4 3 5 2" xfId="33825"/>
    <cellStyle name="Input 2 8 4 3 6" xfId="25883"/>
    <cellStyle name="Input 2 8 4 3 6 2" xfId="32520"/>
    <cellStyle name="Input 2 8 4 3 7" xfId="29177"/>
    <cellStyle name="Input 2 8 4 4" xfId="28230"/>
    <cellStyle name="Input 2 8 4 4 2" xfId="34805"/>
    <cellStyle name="Input 2 8 4 5" xfId="21944"/>
    <cellStyle name="Input 2 8 4 5 2" xfId="28661"/>
    <cellStyle name="Input 2 8 5" xfId="9406"/>
    <cellStyle name="Input 2 8 5 2" xfId="21241"/>
    <cellStyle name="Input 2 8 5 2 10" xfId="21581"/>
    <cellStyle name="Input 2 8 5 2 2" xfId="23694"/>
    <cellStyle name="Input 2 8 5 2 2 2" xfId="30341"/>
    <cellStyle name="Input 2 8 5 2 3" xfId="23509"/>
    <cellStyle name="Input 2 8 5 2 3 2" xfId="30177"/>
    <cellStyle name="Input 2 8 5 2 4" xfId="25046"/>
    <cellStyle name="Input 2 8 5 2 4 2" xfId="31686"/>
    <cellStyle name="Input 2 8 5 2 5" xfId="26317"/>
    <cellStyle name="Input 2 8 5 2 5 2" xfId="32940"/>
    <cellStyle name="Input 2 8 5 2 6" xfId="27168"/>
    <cellStyle name="Input 2 8 5 2 6 2" xfId="33789"/>
    <cellStyle name="Input 2 8 5 2 7" xfId="25318"/>
    <cellStyle name="Input 2 8 5 2 7 2" xfId="31958"/>
    <cellStyle name="Input 2 8 5 2 8" xfId="22567"/>
    <cellStyle name="Input 2 8 5 2 9" xfId="29262"/>
    <cellStyle name="Input 2 8 5 3" xfId="22465"/>
    <cellStyle name="Input 2 8 5 3 2" xfId="23105"/>
    <cellStyle name="Input 2 8 5 3 2 2" xfId="29777"/>
    <cellStyle name="Input 2 8 5 3 3" xfId="25011"/>
    <cellStyle name="Input 2 8 5 3 3 2" xfId="31651"/>
    <cellStyle name="Input 2 8 5 3 4" xfId="26613"/>
    <cellStyle name="Input 2 8 5 3 4 2" xfId="33236"/>
    <cellStyle name="Input 2 8 5 3 5" xfId="27203"/>
    <cellStyle name="Input 2 8 5 3 5 2" xfId="33824"/>
    <cellStyle name="Input 2 8 5 3 6" xfId="25254"/>
    <cellStyle name="Input 2 8 5 3 6 2" xfId="31894"/>
    <cellStyle name="Input 2 8 5 3 7" xfId="29178"/>
    <cellStyle name="Input 2 8 5 4" xfId="28231"/>
    <cellStyle name="Input 2 8 5 4 2" xfId="34806"/>
    <cellStyle name="Input 2 8 5 5" xfId="21945"/>
    <cellStyle name="Input 2 8 5 5 2" xfId="28662"/>
    <cellStyle name="Input 2 9" xfId="9407"/>
    <cellStyle name="Input 2 9 2" xfId="9408"/>
    <cellStyle name="Input 2 9 2 2" xfId="21240"/>
    <cellStyle name="Input 2 9 2 2 10" xfId="21582"/>
    <cellStyle name="Input 2 9 2 2 2" xfId="23695"/>
    <cellStyle name="Input 2 9 2 2 2 2" xfId="30342"/>
    <cellStyle name="Input 2 9 2 2 3" xfId="22229"/>
    <cellStyle name="Input 2 9 2 2 3 2" xfId="28942"/>
    <cellStyle name="Input 2 9 2 2 4" xfId="25045"/>
    <cellStyle name="Input 2 9 2 2 4 2" xfId="31685"/>
    <cellStyle name="Input 2 9 2 2 5" xfId="26013"/>
    <cellStyle name="Input 2 9 2 2 5 2" xfId="32636"/>
    <cellStyle name="Input 2 9 2 2 6" xfId="27169"/>
    <cellStyle name="Input 2 9 2 2 6 2" xfId="33790"/>
    <cellStyle name="Input 2 9 2 2 7" xfId="25174"/>
    <cellStyle name="Input 2 9 2 2 7 2" xfId="31814"/>
    <cellStyle name="Input 2 9 2 2 8" xfId="22568"/>
    <cellStyle name="Input 2 9 2 2 9" xfId="29263"/>
    <cellStyle name="Input 2 9 2 3" xfId="22466"/>
    <cellStyle name="Input 2 9 2 3 2" xfId="23100"/>
    <cellStyle name="Input 2 9 2 3 2 2" xfId="29772"/>
    <cellStyle name="Input 2 9 2 3 3" xfId="25012"/>
    <cellStyle name="Input 2 9 2 3 3 2" xfId="31652"/>
    <cellStyle name="Input 2 9 2 3 4" xfId="26314"/>
    <cellStyle name="Input 2 9 2 3 4 2" xfId="32937"/>
    <cellStyle name="Input 2 9 2 3 5" xfId="27202"/>
    <cellStyle name="Input 2 9 2 3 5 2" xfId="33823"/>
    <cellStyle name="Input 2 9 2 3 6" xfId="25666"/>
    <cellStyle name="Input 2 9 2 3 6 2" xfId="32304"/>
    <cellStyle name="Input 2 9 2 3 7" xfId="29179"/>
    <cellStyle name="Input 2 9 2 4" xfId="28232"/>
    <cellStyle name="Input 2 9 2 4 2" xfId="34807"/>
    <cellStyle name="Input 2 9 2 5" xfId="21946"/>
    <cellStyle name="Input 2 9 2 5 2" xfId="28663"/>
    <cellStyle name="Input 2 9 3" xfId="9409"/>
    <cellStyle name="Input 2 9 3 2" xfId="21239"/>
    <cellStyle name="Input 2 9 3 2 10" xfId="21583"/>
    <cellStyle name="Input 2 9 3 2 2" xfId="23696"/>
    <cellStyle name="Input 2 9 3 2 2 2" xfId="30343"/>
    <cellStyle name="Input 2 9 3 2 3" xfId="22227"/>
    <cellStyle name="Input 2 9 3 2 3 2" xfId="28940"/>
    <cellStyle name="Input 2 9 3 2 4" xfId="25044"/>
    <cellStyle name="Input 2 9 3 2 4 2" xfId="31684"/>
    <cellStyle name="Input 2 9 3 2 5" xfId="26812"/>
    <cellStyle name="Input 2 9 3 2 5 2" xfId="33433"/>
    <cellStyle name="Input 2 9 3 2 6" xfId="27170"/>
    <cellStyle name="Input 2 9 3 2 6 2" xfId="33791"/>
    <cellStyle name="Input 2 9 3 2 7" xfId="25894"/>
    <cellStyle name="Input 2 9 3 2 7 2" xfId="32531"/>
    <cellStyle name="Input 2 9 3 2 8" xfId="22569"/>
    <cellStyle name="Input 2 9 3 2 9" xfId="29264"/>
    <cellStyle name="Input 2 9 3 3" xfId="22467"/>
    <cellStyle name="Input 2 9 3 3 2" xfId="23098"/>
    <cellStyle name="Input 2 9 3 3 2 2" xfId="29770"/>
    <cellStyle name="Input 2 9 3 3 3" xfId="25013"/>
    <cellStyle name="Input 2 9 3 3 3 2" xfId="31653"/>
    <cellStyle name="Input 2 9 3 3 4" xfId="26831"/>
    <cellStyle name="Input 2 9 3 3 4 2" xfId="33452"/>
    <cellStyle name="Input 2 9 3 3 5" xfId="27201"/>
    <cellStyle name="Input 2 9 3 3 5 2" xfId="33822"/>
    <cellStyle name="Input 2 9 3 3 6" xfId="25884"/>
    <cellStyle name="Input 2 9 3 3 6 2" xfId="32521"/>
    <cellStyle name="Input 2 9 3 3 7" xfId="29180"/>
    <cellStyle name="Input 2 9 3 4" xfId="28233"/>
    <cellStyle name="Input 2 9 3 4 2" xfId="34808"/>
    <cellStyle name="Input 2 9 3 5" xfId="21947"/>
    <cellStyle name="Input 2 9 3 5 2" xfId="28664"/>
    <cellStyle name="Input 2 9 4" xfId="9410"/>
    <cellStyle name="Input 2 9 4 2" xfId="21238"/>
    <cellStyle name="Input 2 9 4 2 10" xfId="21584"/>
    <cellStyle name="Input 2 9 4 2 2" xfId="23697"/>
    <cellStyle name="Input 2 9 4 2 2 2" xfId="30344"/>
    <cellStyle name="Input 2 9 4 2 3" xfId="23514"/>
    <cellStyle name="Input 2 9 4 2 3 2" xfId="30181"/>
    <cellStyle name="Input 2 9 4 2 4" xfId="25043"/>
    <cellStyle name="Input 2 9 4 2 4 2" xfId="31683"/>
    <cellStyle name="Input 2 9 4 2 5" xfId="26623"/>
    <cellStyle name="Input 2 9 4 2 5 2" xfId="33246"/>
    <cellStyle name="Input 2 9 4 2 6" xfId="27171"/>
    <cellStyle name="Input 2 9 4 2 6 2" xfId="33792"/>
    <cellStyle name="Input 2 9 4 2 7" xfId="26718"/>
    <cellStyle name="Input 2 9 4 2 7 2" xfId="33340"/>
    <cellStyle name="Input 2 9 4 2 8" xfId="22570"/>
    <cellStyle name="Input 2 9 4 2 9" xfId="29265"/>
    <cellStyle name="Input 2 9 4 3" xfId="22468"/>
    <cellStyle name="Input 2 9 4 3 2" xfId="23097"/>
    <cellStyle name="Input 2 9 4 3 2 2" xfId="29769"/>
    <cellStyle name="Input 2 9 4 3 3" xfId="25014"/>
    <cellStyle name="Input 2 9 4 3 3 2" xfId="31654"/>
    <cellStyle name="Input 2 9 4 3 4" xfId="26280"/>
    <cellStyle name="Input 2 9 4 3 4 2" xfId="32903"/>
    <cellStyle name="Input 2 9 4 3 5" xfId="27200"/>
    <cellStyle name="Input 2 9 4 3 5 2" xfId="33821"/>
    <cellStyle name="Input 2 9 4 3 6" xfId="25434"/>
    <cellStyle name="Input 2 9 4 3 6 2" xfId="32074"/>
    <cellStyle name="Input 2 9 4 3 7" xfId="29181"/>
    <cellStyle name="Input 2 9 4 4" xfId="28234"/>
    <cellStyle name="Input 2 9 4 4 2" xfId="34809"/>
    <cellStyle name="Input 2 9 4 5" xfId="21948"/>
    <cellStyle name="Input 2 9 4 5 2" xfId="28665"/>
    <cellStyle name="Input 2 9 5" xfId="9411"/>
    <cellStyle name="Input 2 9 5 2" xfId="21237"/>
    <cellStyle name="Input 2 9 5 2 10" xfId="21585"/>
    <cellStyle name="Input 2 9 5 2 2" xfId="23698"/>
    <cellStyle name="Input 2 9 5 2 2 2" xfId="30345"/>
    <cellStyle name="Input 2 9 5 2 3" xfId="23005"/>
    <cellStyle name="Input 2 9 5 2 3 2" xfId="29677"/>
    <cellStyle name="Input 2 9 5 2 4" xfId="25042"/>
    <cellStyle name="Input 2 9 5 2 4 2" xfId="31682"/>
    <cellStyle name="Input 2 9 5 2 5" xfId="26014"/>
    <cellStyle name="Input 2 9 5 2 5 2" xfId="32637"/>
    <cellStyle name="Input 2 9 5 2 6" xfId="27172"/>
    <cellStyle name="Input 2 9 5 2 6 2" xfId="33793"/>
    <cellStyle name="Input 2 9 5 2 7" xfId="25298"/>
    <cellStyle name="Input 2 9 5 2 7 2" xfId="31938"/>
    <cellStyle name="Input 2 9 5 2 8" xfId="22571"/>
    <cellStyle name="Input 2 9 5 2 9" xfId="29266"/>
    <cellStyle name="Input 2 9 5 3" xfId="22469"/>
    <cellStyle name="Input 2 9 5 3 2" xfId="23095"/>
    <cellStyle name="Input 2 9 5 3 2 2" xfId="29767"/>
    <cellStyle name="Input 2 9 5 3 3" xfId="25015"/>
    <cellStyle name="Input 2 9 5 3 3 2" xfId="31655"/>
    <cellStyle name="Input 2 9 5 3 4" xfId="26472"/>
    <cellStyle name="Input 2 9 5 3 4 2" xfId="33095"/>
    <cellStyle name="Input 2 9 5 3 5" xfId="27199"/>
    <cellStyle name="Input 2 9 5 3 5 2" xfId="33820"/>
    <cellStyle name="Input 2 9 5 3 6" xfId="25667"/>
    <cellStyle name="Input 2 9 5 3 6 2" xfId="32305"/>
    <cellStyle name="Input 2 9 5 3 7" xfId="29182"/>
    <cellStyle name="Input 2 9 5 4" xfId="28235"/>
    <cellStyle name="Input 2 9 5 4 2" xfId="34810"/>
    <cellStyle name="Input 2 9 5 5" xfId="21949"/>
    <cellStyle name="Input 2 9 5 5 2" xfId="28666"/>
    <cellStyle name="Input 3" xfId="9412"/>
    <cellStyle name="Input 3 2" xfId="9413"/>
    <cellStyle name="Input 3 2 2" xfId="21235"/>
    <cellStyle name="Input 3 2 2 10" xfId="21587"/>
    <cellStyle name="Input 3 2 2 2" xfId="23700"/>
    <cellStyle name="Input 3 2 2 2 2" xfId="30347"/>
    <cellStyle name="Input 3 2 2 3" xfId="23012"/>
    <cellStyle name="Input 3 2 2 3 2" xfId="29684"/>
    <cellStyle name="Input 3 2 2 4" xfId="25040"/>
    <cellStyle name="Input 3 2 2 4 2" xfId="31680"/>
    <cellStyle name="Input 3 2 2 5" xfId="26876"/>
    <cellStyle name="Input 3 2 2 5 2" xfId="33497"/>
    <cellStyle name="Input 3 2 2 6" xfId="27174"/>
    <cellStyle name="Input 3 2 2 6 2" xfId="33795"/>
    <cellStyle name="Input 3 2 2 7" xfId="25636"/>
    <cellStyle name="Input 3 2 2 7 2" xfId="32274"/>
    <cellStyle name="Input 3 2 2 8" xfId="22573"/>
    <cellStyle name="Input 3 2 2 9" xfId="29268"/>
    <cellStyle name="Input 3 2 3" xfId="22471"/>
    <cellStyle name="Input 3 2 3 2" xfId="23091"/>
    <cellStyle name="Input 3 2 3 2 2" xfId="29763"/>
    <cellStyle name="Input 3 2 3 3" xfId="25017"/>
    <cellStyle name="Input 3 2 3 3 2" xfId="31657"/>
    <cellStyle name="Input 3 2 3 4" xfId="26814"/>
    <cellStyle name="Input 3 2 3 4 2" xfId="33435"/>
    <cellStyle name="Input 3 2 3 5" xfId="27197"/>
    <cellStyle name="Input 3 2 3 5 2" xfId="33818"/>
    <cellStyle name="Input 3 2 3 6" xfId="25886"/>
    <cellStyle name="Input 3 2 3 6 2" xfId="32523"/>
    <cellStyle name="Input 3 2 3 7" xfId="29184"/>
    <cellStyle name="Input 3 2 4" xfId="28237"/>
    <cellStyle name="Input 3 2 4 2" xfId="34812"/>
    <cellStyle name="Input 3 2 5" xfId="21951"/>
    <cellStyle name="Input 3 2 5 2" xfId="28668"/>
    <cellStyle name="Input 3 3" xfId="9414"/>
    <cellStyle name="Input 3 3 2" xfId="21234"/>
    <cellStyle name="Input 3 3 2 10" xfId="21588"/>
    <cellStyle name="Input 3 3 2 2" xfId="23701"/>
    <cellStyle name="Input 3 3 2 2 2" xfId="30348"/>
    <cellStyle name="Input 3 3 2 3" xfId="23017"/>
    <cellStyle name="Input 3 3 2 3 2" xfId="29689"/>
    <cellStyle name="Input 3 3 2 4" xfId="25039"/>
    <cellStyle name="Input 3 3 2 4 2" xfId="31679"/>
    <cellStyle name="Input 3 3 2 5" xfId="26015"/>
    <cellStyle name="Input 3 3 2 5 2" xfId="32638"/>
    <cellStyle name="Input 3 3 2 6" xfId="27175"/>
    <cellStyle name="Input 3 3 2 6 2" xfId="33796"/>
    <cellStyle name="Input 3 3 2 7" xfId="25893"/>
    <cellStyle name="Input 3 3 2 7 2" xfId="32530"/>
    <cellStyle name="Input 3 3 2 8" xfId="22574"/>
    <cellStyle name="Input 3 3 2 9" xfId="29269"/>
    <cellStyle name="Input 3 3 3" xfId="22472"/>
    <cellStyle name="Input 3 3 3 2" xfId="23090"/>
    <cellStyle name="Input 3 3 3 2 2" xfId="29762"/>
    <cellStyle name="Input 3 3 3 3" xfId="25018"/>
    <cellStyle name="Input 3 3 3 3 2" xfId="31658"/>
    <cellStyle name="Input 3 3 3 4" xfId="26020"/>
    <cellStyle name="Input 3 3 3 4 2" xfId="32643"/>
    <cellStyle name="Input 3 3 3 5" xfId="27196"/>
    <cellStyle name="Input 3 3 3 5 2" xfId="33817"/>
    <cellStyle name="Input 3 3 3 6" xfId="25190"/>
    <cellStyle name="Input 3 3 3 6 2" xfId="31830"/>
    <cellStyle name="Input 3 3 3 7" xfId="29185"/>
    <cellStyle name="Input 3 3 4" xfId="28238"/>
    <cellStyle name="Input 3 3 4 2" xfId="34813"/>
    <cellStyle name="Input 3 3 5" xfId="21952"/>
    <cellStyle name="Input 3 3 5 2" xfId="28669"/>
    <cellStyle name="Input 3 4" xfId="21236"/>
    <cellStyle name="Input 3 4 10" xfId="21586"/>
    <cellStyle name="Input 3 4 2" xfId="23699"/>
    <cellStyle name="Input 3 4 2 2" xfId="30346"/>
    <cellStyle name="Input 3 4 3" xfId="23007"/>
    <cellStyle name="Input 3 4 3 2" xfId="29679"/>
    <cellStyle name="Input 3 4 4" xfId="25041"/>
    <cellStyle name="Input 3 4 4 2" xfId="31681"/>
    <cellStyle name="Input 3 4 5" xfId="26281"/>
    <cellStyle name="Input 3 4 5 2" xfId="32904"/>
    <cellStyle name="Input 3 4 6" xfId="27173"/>
    <cellStyle name="Input 3 4 6 2" xfId="33794"/>
    <cellStyle name="Input 3 4 7" xfId="25673"/>
    <cellStyle name="Input 3 4 7 2" xfId="32311"/>
    <cellStyle name="Input 3 4 8" xfId="22572"/>
    <cellStyle name="Input 3 4 9" xfId="29267"/>
    <cellStyle name="Input 3 5" xfId="22470"/>
    <cellStyle name="Input 3 5 2" xfId="23093"/>
    <cellStyle name="Input 3 5 2 2" xfId="29765"/>
    <cellStyle name="Input 3 5 3" xfId="25016"/>
    <cellStyle name="Input 3 5 3 2" xfId="31656"/>
    <cellStyle name="Input 3 5 4" xfId="26114"/>
    <cellStyle name="Input 3 5 4 2" xfId="32737"/>
    <cellStyle name="Input 3 5 5" xfId="27198"/>
    <cellStyle name="Input 3 5 5 2" xfId="33819"/>
    <cellStyle name="Input 3 5 6" xfId="25885"/>
    <cellStyle name="Input 3 5 6 2" xfId="32522"/>
    <cellStyle name="Input 3 5 7" xfId="29183"/>
    <cellStyle name="Input 3 6" xfId="28236"/>
    <cellStyle name="Input 3 6 2" xfId="34811"/>
    <cellStyle name="Input 3 7" xfId="21950"/>
    <cellStyle name="Input 3 7 2" xfId="28667"/>
    <cellStyle name="Input 4" xfId="9415"/>
    <cellStyle name="Input 4 2" xfId="9416"/>
    <cellStyle name="Input 4 2 2" xfId="21232"/>
    <cellStyle name="Input 4 2 2 10" xfId="21590"/>
    <cellStyle name="Input 4 2 2 2" xfId="23703"/>
    <cellStyle name="Input 4 2 2 2 2" xfId="30350"/>
    <cellStyle name="Input 4 2 2 3" xfId="23029"/>
    <cellStyle name="Input 4 2 2 3 2" xfId="29701"/>
    <cellStyle name="Input 4 2 2 4" xfId="25037"/>
    <cellStyle name="Input 4 2 2 4 2" xfId="31677"/>
    <cellStyle name="Input 4 2 2 5" xfId="26906"/>
    <cellStyle name="Input 4 2 2 5 2" xfId="33527"/>
    <cellStyle name="Input 4 2 2 6" xfId="27177"/>
    <cellStyle name="Input 4 2 2 6 2" xfId="33798"/>
    <cellStyle name="Input 4 2 2 7" xfId="25671"/>
    <cellStyle name="Input 4 2 2 7 2" xfId="32309"/>
    <cellStyle name="Input 4 2 2 8" xfId="22576"/>
    <cellStyle name="Input 4 2 2 9" xfId="29271"/>
    <cellStyle name="Input 4 2 3" xfId="22474"/>
    <cellStyle name="Input 4 2 3 2" xfId="23087"/>
    <cellStyle name="Input 4 2 3 2 2" xfId="29759"/>
    <cellStyle name="Input 4 2 3 3" xfId="25020"/>
    <cellStyle name="Input 4 2 3 3 2" xfId="31660"/>
    <cellStyle name="Input 4 2 3 4" xfId="26524"/>
    <cellStyle name="Input 4 2 3 4 2" xfId="33147"/>
    <cellStyle name="Input 4 2 3 5" xfId="27194"/>
    <cellStyle name="Input 4 2 3 5 2" xfId="33815"/>
    <cellStyle name="Input 4 2 3 6" xfId="25469"/>
    <cellStyle name="Input 4 2 3 6 2" xfId="32109"/>
    <cellStyle name="Input 4 2 3 7" xfId="29187"/>
    <cellStyle name="Input 4 2 4" xfId="28240"/>
    <cellStyle name="Input 4 2 4 2" xfId="34815"/>
    <cellStyle name="Input 4 2 5" xfId="21954"/>
    <cellStyle name="Input 4 2 5 2" xfId="28671"/>
    <cellStyle name="Input 4 3" xfId="9417"/>
    <cellStyle name="Input 4 3 2" xfId="21231"/>
    <cellStyle name="Input 4 3 2 10" xfId="21591"/>
    <cellStyle name="Input 4 3 2 2" xfId="23704"/>
    <cellStyle name="Input 4 3 2 2 2" xfId="30351"/>
    <cellStyle name="Input 4 3 2 3" xfId="23040"/>
    <cellStyle name="Input 4 3 2 3 2" xfId="29712"/>
    <cellStyle name="Input 4 3 2 4" xfId="25036"/>
    <cellStyle name="Input 4 3 2 4 2" xfId="31676"/>
    <cellStyle name="Input 4 3 2 5" xfId="26470"/>
    <cellStyle name="Input 4 3 2 5 2" xfId="33093"/>
    <cellStyle name="Input 4 3 2 6" xfId="27178"/>
    <cellStyle name="Input 4 3 2 6 2" xfId="33799"/>
    <cellStyle name="Input 4 3 2 7" xfId="25255"/>
    <cellStyle name="Input 4 3 2 7 2" xfId="31895"/>
    <cellStyle name="Input 4 3 2 8" xfId="22577"/>
    <cellStyle name="Input 4 3 2 9" xfId="29272"/>
    <cellStyle name="Input 4 3 3" xfId="22475"/>
    <cellStyle name="Input 4 3 3 2" xfId="23085"/>
    <cellStyle name="Input 4 3 3 2 2" xfId="29757"/>
    <cellStyle name="Input 4 3 3 3" xfId="25021"/>
    <cellStyle name="Input 4 3 3 3 2" xfId="31661"/>
    <cellStyle name="Input 4 3 3 4" xfId="26019"/>
    <cellStyle name="Input 4 3 3 4 2" xfId="32642"/>
    <cellStyle name="Input 4 3 3 5" xfId="27193"/>
    <cellStyle name="Input 4 3 3 5 2" xfId="33814"/>
    <cellStyle name="Input 4 3 3 6" xfId="25316"/>
    <cellStyle name="Input 4 3 3 6 2" xfId="31956"/>
    <cellStyle name="Input 4 3 3 7" xfId="29188"/>
    <cellStyle name="Input 4 3 4" xfId="28241"/>
    <cellStyle name="Input 4 3 4 2" xfId="34816"/>
    <cellStyle name="Input 4 3 5" xfId="21955"/>
    <cellStyle name="Input 4 3 5 2" xfId="28672"/>
    <cellStyle name="Input 4 4" xfId="21233"/>
    <cellStyle name="Input 4 4 10" xfId="21589"/>
    <cellStyle name="Input 4 4 2" xfId="23702"/>
    <cellStyle name="Input 4 4 2 2" xfId="30349"/>
    <cellStyle name="Input 4 4 3" xfId="23022"/>
    <cellStyle name="Input 4 4 3 2" xfId="29694"/>
    <cellStyle name="Input 4 4 4" xfId="25038"/>
    <cellStyle name="Input 4 4 4 2" xfId="31678"/>
    <cellStyle name="Input 4 4 5" xfId="26102"/>
    <cellStyle name="Input 4 4 5 2" xfId="32725"/>
    <cellStyle name="Input 4 4 6" xfId="27176"/>
    <cellStyle name="Input 4 4 6 2" xfId="33797"/>
    <cellStyle name="Input 4 4 7" xfId="25892"/>
    <cellStyle name="Input 4 4 7 2" xfId="32529"/>
    <cellStyle name="Input 4 4 8" xfId="22575"/>
    <cellStyle name="Input 4 4 9" xfId="29270"/>
    <cellStyle name="Input 4 5" xfId="22473"/>
    <cellStyle name="Input 4 5 2" xfId="23088"/>
    <cellStyle name="Input 4 5 2 2" xfId="29760"/>
    <cellStyle name="Input 4 5 3" xfId="25019"/>
    <cellStyle name="Input 4 5 3 2" xfId="31659"/>
    <cellStyle name="Input 4 5 4" xfId="26904"/>
    <cellStyle name="Input 4 5 4 2" xfId="33525"/>
    <cellStyle name="Input 4 5 5" xfId="27195"/>
    <cellStyle name="Input 4 5 5 2" xfId="33816"/>
    <cellStyle name="Input 4 5 6" xfId="25670"/>
    <cellStyle name="Input 4 5 6 2" xfId="32308"/>
    <cellStyle name="Input 4 5 7" xfId="29186"/>
    <cellStyle name="Input 4 6" xfId="28239"/>
    <cellStyle name="Input 4 6 2" xfId="34814"/>
    <cellStyle name="Input 4 7" xfId="21953"/>
    <cellStyle name="Input 4 7 2" xfId="28670"/>
    <cellStyle name="Input 5" xfId="9418"/>
    <cellStyle name="Input 5 2" xfId="9419"/>
    <cellStyle name="Input 5 2 2" xfId="21229"/>
    <cellStyle name="Input 5 2 2 10" xfId="21593"/>
    <cellStyle name="Input 5 2 2 2" xfId="23706"/>
    <cellStyle name="Input 5 2 2 2 2" xfId="30353"/>
    <cellStyle name="Input 5 2 2 3" xfId="23062"/>
    <cellStyle name="Input 5 2 2 3 2" xfId="29734"/>
    <cellStyle name="Input 5 2 2 4" xfId="25034"/>
    <cellStyle name="Input 5 2 2 4 2" xfId="31674"/>
    <cellStyle name="Input 5 2 2 5" xfId="26832"/>
    <cellStyle name="Input 5 2 2 5 2" xfId="33453"/>
    <cellStyle name="Input 5 2 2 6" xfId="27180"/>
    <cellStyle name="Input 5 2 2 6 2" xfId="33801"/>
    <cellStyle name="Input 5 2 2 7" xfId="25317"/>
    <cellStyle name="Input 5 2 2 7 2" xfId="31957"/>
    <cellStyle name="Input 5 2 2 8" xfId="22579"/>
    <cellStyle name="Input 5 2 2 9" xfId="29274"/>
    <cellStyle name="Input 5 2 3" xfId="22477"/>
    <cellStyle name="Input 5 2 3 2" xfId="23081"/>
    <cellStyle name="Input 5 2 3 2 2" xfId="29753"/>
    <cellStyle name="Input 5 2 3 3" xfId="25023"/>
    <cellStyle name="Input 5 2 3 3 2" xfId="31663"/>
    <cellStyle name="Input 5 2 3 4" xfId="26246"/>
    <cellStyle name="Input 5 2 3 4 2" xfId="32869"/>
    <cellStyle name="Input 5 2 3 5" xfId="27191"/>
    <cellStyle name="Input 5 2 3 5 2" xfId="33812"/>
    <cellStyle name="Input 5 2 3 6" xfId="25297"/>
    <cellStyle name="Input 5 2 3 6 2" xfId="31937"/>
    <cellStyle name="Input 5 2 3 7" xfId="29190"/>
    <cellStyle name="Input 5 2 4" xfId="28243"/>
    <cellStyle name="Input 5 2 4 2" xfId="34818"/>
    <cellStyle name="Input 5 2 5" xfId="21957"/>
    <cellStyle name="Input 5 2 5 2" xfId="28674"/>
    <cellStyle name="Input 5 3" xfId="9420"/>
    <cellStyle name="Input 5 3 2" xfId="21228"/>
    <cellStyle name="Input 5 3 2 10" xfId="21594"/>
    <cellStyle name="Input 5 3 2 2" xfId="23707"/>
    <cellStyle name="Input 5 3 2 2 2" xfId="30354"/>
    <cellStyle name="Input 5 3 2 3" xfId="23063"/>
    <cellStyle name="Input 5 3 2 3 2" xfId="29735"/>
    <cellStyle name="Input 5 3 2 4" xfId="25033"/>
    <cellStyle name="Input 5 3 2 4 2" xfId="31673"/>
    <cellStyle name="Input 5 3 2 5" xfId="26316"/>
    <cellStyle name="Input 5 3 2 5 2" xfId="32939"/>
    <cellStyle name="Input 5 3 2 6" xfId="27181"/>
    <cellStyle name="Input 5 3 2 6 2" xfId="33802"/>
    <cellStyle name="Input 5 3 2 7" xfId="25449"/>
    <cellStyle name="Input 5 3 2 7 2" xfId="32089"/>
    <cellStyle name="Input 5 3 2 8" xfId="22580"/>
    <cellStyle name="Input 5 3 2 9" xfId="29275"/>
    <cellStyle name="Input 5 3 3" xfId="22478"/>
    <cellStyle name="Input 5 3 3 2" xfId="23080"/>
    <cellStyle name="Input 5 3 3 2 2" xfId="29752"/>
    <cellStyle name="Input 5 3 3 3" xfId="25024"/>
    <cellStyle name="Input 5 3 3 3 2" xfId="31664"/>
    <cellStyle name="Input 5 3 3 4" xfId="26103"/>
    <cellStyle name="Input 5 3 3 4 2" xfId="32726"/>
    <cellStyle name="Input 5 3 3 5" xfId="27190"/>
    <cellStyle name="Input 5 3 3 5 2" xfId="33811"/>
    <cellStyle name="Input 5 3 3 6" xfId="25668"/>
    <cellStyle name="Input 5 3 3 6 2" xfId="32306"/>
    <cellStyle name="Input 5 3 3 7" xfId="29191"/>
    <cellStyle name="Input 5 3 4" xfId="28244"/>
    <cellStyle name="Input 5 3 4 2" xfId="34819"/>
    <cellStyle name="Input 5 3 5" xfId="21958"/>
    <cellStyle name="Input 5 3 5 2" xfId="28675"/>
    <cellStyle name="Input 5 4" xfId="21230"/>
    <cellStyle name="Input 5 4 10" xfId="21592"/>
    <cellStyle name="Input 5 4 2" xfId="23705"/>
    <cellStyle name="Input 5 4 2 2" xfId="30352"/>
    <cellStyle name="Input 5 4 3" xfId="23057"/>
    <cellStyle name="Input 5 4 3 2" xfId="29729"/>
    <cellStyle name="Input 5 4 4" xfId="25035"/>
    <cellStyle name="Input 5 4 4 2" xfId="31675"/>
    <cellStyle name="Input 5 4 5" xfId="26523"/>
    <cellStyle name="Input 5 4 5 2" xfId="33146"/>
    <cellStyle name="Input 5 4 6" xfId="27179"/>
    <cellStyle name="Input 5 4 6 2" xfId="33800"/>
    <cellStyle name="Input 5 4 7" xfId="25891"/>
    <cellStyle name="Input 5 4 7 2" xfId="32528"/>
    <cellStyle name="Input 5 4 8" xfId="22578"/>
    <cellStyle name="Input 5 4 9" xfId="29273"/>
    <cellStyle name="Input 5 5" xfId="22476"/>
    <cellStyle name="Input 5 5 2" xfId="23083"/>
    <cellStyle name="Input 5 5 2 2" xfId="29755"/>
    <cellStyle name="Input 5 5 3" xfId="25022"/>
    <cellStyle name="Input 5 5 3 2" xfId="31662"/>
    <cellStyle name="Input 5 5 4" xfId="26315"/>
    <cellStyle name="Input 5 5 4 2" xfId="32938"/>
    <cellStyle name="Input 5 5 5" xfId="27192"/>
    <cellStyle name="Input 5 5 5 2" xfId="33813"/>
    <cellStyle name="Input 5 5 6" xfId="25887"/>
    <cellStyle name="Input 5 5 6 2" xfId="32524"/>
    <cellStyle name="Input 5 5 7" xfId="29189"/>
    <cellStyle name="Input 5 6" xfId="28242"/>
    <cellStyle name="Input 5 6 2" xfId="34817"/>
    <cellStyle name="Input 5 7" xfId="21956"/>
    <cellStyle name="Input 5 7 2" xfId="28673"/>
    <cellStyle name="Input 6" xfId="9421"/>
    <cellStyle name="Input 6 2" xfId="9422"/>
    <cellStyle name="Input 6 2 2" xfId="21226"/>
    <cellStyle name="Input 6 2 2 10" xfId="21596"/>
    <cellStyle name="Input 6 2 2 2" xfId="23709"/>
    <cellStyle name="Input 6 2 2 2 2" xfId="30356"/>
    <cellStyle name="Input 6 2 2 3" xfId="23067"/>
    <cellStyle name="Input 6 2 2 3 2" xfId="29739"/>
    <cellStyle name="Input 6 2 2 4" xfId="25031"/>
    <cellStyle name="Input 6 2 2 4 2" xfId="31671"/>
    <cellStyle name="Input 6 2 2 5" xfId="26813"/>
    <cellStyle name="Input 6 2 2 5 2" xfId="33434"/>
    <cellStyle name="Input 6 2 2 6" xfId="27183"/>
    <cellStyle name="Input 6 2 2 6 2" xfId="33804"/>
    <cellStyle name="Input 6 2 2 7" xfId="26766"/>
    <cellStyle name="Input 6 2 2 7 2" xfId="33388"/>
    <cellStyle name="Input 6 2 2 8" xfId="22582"/>
    <cellStyle name="Input 6 2 2 9" xfId="29277"/>
    <cellStyle name="Input 6 2 3" xfId="22480"/>
    <cellStyle name="Input 6 2 3 2" xfId="23077"/>
    <cellStyle name="Input 6 2 3 2 2" xfId="29749"/>
    <cellStyle name="Input 6 2 3 3" xfId="25026"/>
    <cellStyle name="Input 6 2 3 3 2" xfId="31666"/>
    <cellStyle name="Input 6 2 3 4" xfId="26668"/>
    <cellStyle name="Input 6 2 3 4 2" xfId="33291"/>
    <cellStyle name="Input 6 2 3 5" xfId="27188"/>
    <cellStyle name="Input 6 2 3 5 2" xfId="33809"/>
    <cellStyle name="Input 6 2 3 6" xfId="26748"/>
    <cellStyle name="Input 6 2 3 6 2" xfId="33370"/>
    <cellStyle name="Input 6 2 3 7" xfId="29193"/>
    <cellStyle name="Input 6 2 4" xfId="28246"/>
    <cellStyle name="Input 6 2 4 2" xfId="34821"/>
    <cellStyle name="Input 6 2 5" xfId="21960"/>
    <cellStyle name="Input 6 2 5 2" xfId="28677"/>
    <cellStyle name="Input 6 3" xfId="9423"/>
    <cellStyle name="Input 6 3 2" xfId="21225"/>
    <cellStyle name="Input 6 3 2 10" xfId="21597"/>
    <cellStyle name="Input 6 3 2 2" xfId="23710"/>
    <cellStyle name="Input 6 3 2 2 2" xfId="30357"/>
    <cellStyle name="Input 6 3 2 3" xfId="23069"/>
    <cellStyle name="Input 6 3 2 3 2" xfId="29741"/>
    <cellStyle name="Input 6 3 2 4" xfId="25030"/>
    <cellStyle name="Input 6 3 2 4 2" xfId="31670"/>
    <cellStyle name="Input 6 3 2 5" xfId="26945"/>
    <cellStyle name="Input 6 3 2 5 2" xfId="33566"/>
    <cellStyle name="Input 6 3 2 6" xfId="27184"/>
    <cellStyle name="Input 6 3 2 6 2" xfId="33805"/>
    <cellStyle name="Input 6 3 2 7" xfId="25635"/>
    <cellStyle name="Input 6 3 2 7 2" xfId="32273"/>
    <cellStyle name="Input 6 3 2 8" xfId="22583"/>
    <cellStyle name="Input 6 3 2 9" xfId="29278"/>
    <cellStyle name="Input 6 3 3" xfId="22481"/>
    <cellStyle name="Input 6 3 3 2" xfId="23075"/>
    <cellStyle name="Input 6 3 3 2 2" xfId="29747"/>
    <cellStyle name="Input 6 3 3 3" xfId="25027"/>
    <cellStyle name="Input 6 3 3 3 2" xfId="31667"/>
    <cellStyle name="Input 6 3 3 4" xfId="26612"/>
    <cellStyle name="Input 6 3 3 4 2" xfId="33235"/>
    <cellStyle name="Input 6 3 3 5" xfId="27187"/>
    <cellStyle name="Input 6 3 3 5 2" xfId="33808"/>
    <cellStyle name="Input 6 3 3 6" xfId="25669"/>
    <cellStyle name="Input 6 3 3 6 2" xfId="32307"/>
    <cellStyle name="Input 6 3 3 7" xfId="29194"/>
    <cellStyle name="Input 6 3 4" xfId="28247"/>
    <cellStyle name="Input 6 3 4 2" xfId="34822"/>
    <cellStyle name="Input 6 3 5" xfId="21961"/>
    <cellStyle name="Input 6 3 5 2" xfId="28678"/>
    <cellStyle name="Input 6 4" xfId="21227"/>
    <cellStyle name="Input 6 4 10" xfId="21595"/>
    <cellStyle name="Input 6 4 2" xfId="23708"/>
    <cellStyle name="Input 6 4 2 2" xfId="30355"/>
    <cellStyle name="Input 6 4 3" xfId="23065"/>
    <cellStyle name="Input 6 4 3 2" xfId="29737"/>
    <cellStyle name="Input 6 4 4" xfId="25032"/>
    <cellStyle name="Input 6 4 4 2" xfId="31672"/>
    <cellStyle name="Input 6 4 5" xfId="26016"/>
    <cellStyle name="Input 6 4 5 2" xfId="32639"/>
    <cellStyle name="Input 6 4 6" xfId="27182"/>
    <cellStyle name="Input 6 4 6 2" xfId="33803"/>
    <cellStyle name="Input 6 4 7" xfId="25890"/>
    <cellStyle name="Input 6 4 7 2" xfId="32527"/>
    <cellStyle name="Input 6 4 8" xfId="22581"/>
    <cellStyle name="Input 6 4 9" xfId="29276"/>
    <cellStyle name="Input 6 5" xfId="22479"/>
    <cellStyle name="Input 6 5 2" xfId="23078"/>
    <cellStyle name="Input 6 5 2 2" xfId="29750"/>
    <cellStyle name="Input 6 5 3" xfId="25025"/>
    <cellStyle name="Input 6 5 3 2" xfId="31665"/>
    <cellStyle name="Input 6 5 4" xfId="26471"/>
    <cellStyle name="Input 6 5 4 2" xfId="33094"/>
    <cellStyle name="Input 6 5 5" xfId="27189"/>
    <cellStyle name="Input 6 5 5 2" xfId="33810"/>
    <cellStyle name="Input 6 5 6" xfId="25888"/>
    <cellStyle name="Input 6 5 6 2" xfId="32525"/>
    <cellStyle name="Input 6 5 7" xfId="29192"/>
    <cellStyle name="Input 6 6" xfId="28245"/>
    <cellStyle name="Input 6 6 2" xfId="34820"/>
    <cellStyle name="Input 6 7" xfId="21959"/>
    <cellStyle name="Input 6 7 2" xfId="28676"/>
    <cellStyle name="Input 7" xfId="9424"/>
    <cellStyle name="Input 7 2" xfId="21224"/>
    <cellStyle name="Input 7 2 10" xfId="21598"/>
    <cellStyle name="Input 7 2 2" xfId="23711"/>
    <cellStyle name="Input 7 2 2 2" xfId="30358"/>
    <cellStyle name="Input 7 2 3" xfId="23070"/>
    <cellStyle name="Input 7 2 3 2" xfId="29742"/>
    <cellStyle name="Input 7 2 4" xfId="25029"/>
    <cellStyle name="Input 7 2 4 2" xfId="31669"/>
    <cellStyle name="Input 7 2 5" xfId="26017"/>
    <cellStyle name="Input 7 2 5 2" xfId="32640"/>
    <cellStyle name="Input 7 2 6" xfId="27185"/>
    <cellStyle name="Input 7 2 6 2" xfId="33806"/>
    <cellStyle name="Input 7 2 7" xfId="25672"/>
    <cellStyle name="Input 7 2 7 2" xfId="32310"/>
    <cellStyle name="Input 7 2 8" xfId="22584"/>
    <cellStyle name="Input 7 2 9" xfId="29279"/>
    <cellStyle name="Input 7 3" xfId="22482"/>
    <cellStyle name="Input 7 3 2" xfId="23073"/>
    <cellStyle name="Input 7 3 2 2" xfId="29745"/>
    <cellStyle name="Input 7 3 3" xfId="25028"/>
    <cellStyle name="Input 7 3 3 2" xfId="31668"/>
    <cellStyle name="Input 7 3 4" xfId="26018"/>
    <cellStyle name="Input 7 3 4 2" xfId="32641"/>
    <cellStyle name="Input 7 3 5" xfId="27186"/>
    <cellStyle name="Input 7 3 5 2" xfId="33807"/>
    <cellStyle name="Input 7 3 6" xfId="25889"/>
    <cellStyle name="Input 7 3 6 2" xfId="32526"/>
    <cellStyle name="Input 7 3 7" xfId="29195"/>
    <cellStyle name="Input 7 4" xfId="28248"/>
    <cellStyle name="Input 7 4 2" xfId="34823"/>
    <cellStyle name="Input 7 5" xfId="21962"/>
    <cellStyle name="Input 7 5 2" xfId="28679"/>
    <cellStyle name="inputExposure" xfId="9425"/>
    <cellStyle name="inputExposure 2" xfId="21223"/>
    <cellStyle name="inputExposure 2 2" xfId="23712"/>
    <cellStyle name="inputExposure 2 3" xfId="27921"/>
    <cellStyle name="inputExposure 2 4" xfId="22585"/>
    <cellStyle name="inputExposure 2 5" xfId="21599"/>
    <cellStyle name="inputExposure 3" xfId="22586"/>
    <cellStyle name="inputExposure 4" xfId="21963"/>
    <cellStyle name="Link Currency (0)" xfId="9426"/>
    <cellStyle name="Link Currency (2)" xfId="9427"/>
    <cellStyle name="Link Units (0)" xfId="9428"/>
    <cellStyle name="Link Units (1)" xfId="9429"/>
    <cellStyle name="Link Units (2)" xfId="9430"/>
    <cellStyle name="Linked Cell 2" xfId="9431"/>
    <cellStyle name="Linked Cell 2 10" xfId="9432"/>
    <cellStyle name="Linked Cell 2 11" xfId="9433"/>
    <cellStyle name="Linked Cell 2 12" xfId="9434"/>
    <cellStyle name="Linked Cell 2 2" xfId="9435"/>
    <cellStyle name="Linked Cell 2 2 2" xfId="9436"/>
    <cellStyle name="Linked Cell 2 3" xfId="9437"/>
    <cellStyle name="Linked Cell 2 4" xfId="9438"/>
    <cellStyle name="Linked Cell 2 5" xfId="9439"/>
    <cellStyle name="Linked Cell 2 6" xfId="9440"/>
    <cellStyle name="Linked Cell 2 7" xfId="9441"/>
    <cellStyle name="Linked Cell 2 8" xfId="9442"/>
    <cellStyle name="Linked Cell 2 9" xfId="9443"/>
    <cellStyle name="Linked Cell 3" xfId="9444"/>
    <cellStyle name="Linked Cell 3 2" xfId="9445"/>
    <cellStyle name="Linked Cell 3 3" xfId="9446"/>
    <cellStyle name="Linked Cell 4" xfId="9447"/>
    <cellStyle name="Linked Cell 4 2" xfId="9448"/>
    <cellStyle name="Linked Cell 4 3" xfId="9449"/>
    <cellStyle name="Linked Cell 5" xfId="9450"/>
    <cellStyle name="Linked Cell 5 2" xfId="9451"/>
    <cellStyle name="Linked Cell 5 3" xfId="9452"/>
    <cellStyle name="Linked Cell 6" xfId="9453"/>
    <cellStyle name="Linked Cell 6 2" xfId="9454"/>
    <cellStyle name="Linked Cell 6 3" xfId="9455"/>
    <cellStyle name="Linked Cell 7" xfId="9456"/>
    <cellStyle name="Matrix" xfId="9457"/>
    <cellStyle name="Matrix 2" xfId="9458"/>
    <cellStyle name="Matrix 3" xfId="9459"/>
    <cellStyle name="Millares [0]_A" xfId="9460"/>
    <cellStyle name="Millares_A" xfId="9461"/>
    <cellStyle name="Moneda [0]_A" xfId="9462"/>
    <cellStyle name="Moneda_A" xfId="9463"/>
    <cellStyle name="Neutral 2" xfId="9464"/>
    <cellStyle name="Neutral 2 10" xfId="9465"/>
    <cellStyle name="Neutral 2 11" xfId="9466"/>
    <cellStyle name="Neutral 2 12" xfId="9467"/>
    <cellStyle name="Neutral 2 2" xfId="9468"/>
    <cellStyle name="Neutral 2 2 2" xfId="9469"/>
    <cellStyle name="Neutral 2 3" xfId="9470"/>
    <cellStyle name="Neutral 2 4" xfId="9471"/>
    <cellStyle name="Neutral 2 5" xfId="9472"/>
    <cellStyle name="Neutral 2 6" xfId="9473"/>
    <cellStyle name="Neutral 2 7" xfId="9474"/>
    <cellStyle name="Neutral 2 8" xfId="9475"/>
    <cellStyle name="Neutral 2 9" xfId="9476"/>
    <cellStyle name="Neutral 3" xfId="9477"/>
    <cellStyle name="Neutral 3 2" xfId="9478"/>
    <cellStyle name="Neutral 3 3" xfId="9479"/>
    <cellStyle name="Neutral 4" xfId="9480"/>
    <cellStyle name="Neutral 4 2" xfId="9481"/>
    <cellStyle name="Neutral 4 3" xfId="9482"/>
    <cellStyle name="Neutral 5" xfId="9483"/>
    <cellStyle name="Neutral 5 2" xfId="9484"/>
    <cellStyle name="Neutral 5 3" xfId="9485"/>
    <cellStyle name="Neutral 6" xfId="9486"/>
    <cellStyle name="Neutral 6 2" xfId="9487"/>
    <cellStyle name="Neutral 6 3" xfId="9488"/>
    <cellStyle name="Neutral 7" xfId="9489"/>
    <cellStyle name="nopl_WCP.XLS" xfId="9490"/>
    <cellStyle name="Norma11l" xfId="9491"/>
    <cellStyle name="Norma11l 2" xfId="9492"/>
    <cellStyle name="Norma11l 3" xfId="9493"/>
    <cellStyle name="Normal" xfId="0" builtinId="0"/>
    <cellStyle name="Normal 10" xfId="9494"/>
    <cellStyle name="Normal 10 10" xfId="9495"/>
    <cellStyle name="Normal 10 10 2" xfId="9496"/>
    <cellStyle name="Normal 10 10 2 2" xfId="9497"/>
    <cellStyle name="Normal 10 10 2 2 2" xfId="9498"/>
    <cellStyle name="Normal 10 10 2 2 3" xfId="9499"/>
    <cellStyle name="Normal 10 10 2 2 4" xfId="9500"/>
    <cellStyle name="Normal 10 10 2 3" xfId="9501"/>
    <cellStyle name="Normal 10 10 2 4" xfId="9502"/>
    <cellStyle name="Normal 10 10 2 5" xfId="9503"/>
    <cellStyle name="Normal 10 10 3" xfId="9504"/>
    <cellStyle name="Normal 10 10 3 2" xfId="9505"/>
    <cellStyle name="Normal 10 10 3 3" xfId="9506"/>
    <cellStyle name="Normal 10 10 3 4" xfId="9507"/>
    <cellStyle name="Normal 10 10 4" xfId="9508"/>
    <cellStyle name="Normal 10 10 5" xfId="9509"/>
    <cellStyle name="Normal 10 10 6" xfId="9510"/>
    <cellStyle name="Normal 10 11" xfId="9511"/>
    <cellStyle name="Normal 10 11 2" xfId="9512"/>
    <cellStyle name="Normal 10 11 2 2" xfId="9513"/>
    <cellStyle name="Normal 10 11 2 2 2" xfId="9514"/>
    <cellStyle name="Normal 10 11 2 2 3" xfId="9515"/>
    <cellStyle name="Normal 10 11 2 2 4" xfId="9516"/>
    <cellStyle name="Normal 10 11 2 3" xfId="9517"/>
    <cellStyle name="Normal 10 11 2 4" xfId="9518"/>
    <cellStyle name="Normal 10 11 2 5" xfId="9519"/>
    <cellStyle name="Normal 10 11 3" xfId="9520"/>
    <cellStyle name="Normal 10 11 3 2" xfId="9521"/>
    <cellStyle name="Normal 10 11 3 3" xfId="9522"/>
    <cellStyle name="Normal 10 11 3 4" xfId="9523"/>
    <cellStyle name="Normal 10 11 4" xfId="9524"/>
    <cellStyle name="Normal 10 11 5" xfId="9525"/>
    <cellStyle name="Normal 10 11 6" xfId="9526"/>
    <cellStyle name="Normal 10 12" xfId="9527"/>
    <cellStyle name="Normal 10 12 2" xfId="9528"/>
    <cellStyle name="Normal 10 12 3" xfId="9529"/>
    <cellStyle name="Normal 10 12 4" xfId="9530"/>
    <cellStyle name="Normal 10 2" xfId="9531"/>
    <cellStyle name="Normal 10 2 2" xfId="9532"/>
    <cellStyle name="Normal 10 2 3" xfId="9533"/>
    <cellStyle name="Normal 10 2 3 2" xfId="9534"/>
    <cellStyle name="Normal 10 2 3 2 2" xfId="9535"/>
    <cellStyle name="Normal 10 2 3 2 2 2" xfId="9536"/>
    <cellStyle name="Normal 10 2 3 2 2 3" xfId="9537"/>
    <cellStyle name="Normal 10 2 3 2 2 4" xfId="9538"/>
    <cellStyle name="Normal 10 2 3 2 3" xfId="9539"/>
    <cellStyle name="Normal 10 2 3 2 4" xfId="9540"/>
    <cellStyle name="Normal 10 2 3 2 5" xfId="9541"/>
    <cellStyle name="Normal 10 2 3 3" xfId="9542"/>
    <cellStyle name="Normal 10 2 3 3 2" xfId="9543"/>
    <cellStyle name="Normal 10 2 3 3 3" xfId="9544"/>
    <cellStyle name="Normal 10 2 3 3 4" xfId="9545"/>
    <cellStyle name="Normal 10 2 3 4" xfId="9546"/>
    <cellStyle name="Normal 10 2 3 5" xfId="9547"/>
    <cellStyle name="Normal 10 2 3 6" xfId="9548"/>
    <cellStyle name="Normal 10 3" xfId="9549"/>
    <cellStyle name="Normal 10 3 2" xfId="9550"/>
    <cellStyle name="Normal 10 3 3" xfId="9551"/>
    <cellStyle name="Normal 10 3 3 2" xfId="9552"/>
    <cellStyle name="Normal 10 3 3 2 2" xfId="9553"/>
    <cellStyle name="Normal 10 3 3 2 2 2" xfId="9554"/>
    <cellStyle name="Normal 10 3 3 2 2 3" xfId="9555"/>
    <cellStyle name="Normal 10 3 3 2 2 4" xfId="9556"/>
    <cellStyle name="Normal 10 3 3 2 3" xfId="9557"/>
    <cellStyle name="Normal 10 3 3 2 4" xfId="9558"/>
    <cellStyle name="Normal 10 3 3 2 5" xfId="9559"/>
    <cellStyle name="Normal 10 3 3 3" xfId="9560"/>
    <cellStyle name="Normal 10 3 3 3 2" xfId="9561"/>
    <cellStyle name="Normal 10 3 3 3 3" xfId="9562"/>
    <cellStyle name="Normal 10 3 3 3 4" xfId="9563"/>
    <cellStyle name="Normal 10 3 3 4" xfId="9564"/>
    <cellStyle name="Normal 10 3 3 5" xfId="9565"/>
    <cellStyle name="Normal 10 3 3 6" xfId="9566"/>
    <cellStyle name="Normal 10 4" xfId="9567"/>
    <cellStyle name="Normal 10 4 2" xfId="9568"/>
    <cellStyle name="Normal 10 4 2 2" xfId="9569"/>
    <cellStyle name="Normal 10 4 2 2 2" xfId="9570"/>
    <cellStyle name="Normal 10 4 2 2 3" xfId="9571"/>
    <cellStyle name="Normal 10 4 2 2 4" xfId="9572"/>
    <cellStyle name="Normal 10 4 2 3" xfId="9573"/>
    <cellStyle name="Normal 10 4 2 4" xfId="9574"/>
    <cellStyle name="Normal 10 4 2 5" xfId="9575"/>
    <cellStyle name="Normal 10 4 3" xfId="9576"/>
    <cellStyle name="Normal 10 4 4" xfId="9577"/>
    <cellStyle name="Normal 10 4 4 2" xfId="9578"/>
    <cellStyle name="Normal 10 4 4 3" xfId="9579"/>
    <cellStyle name="Normal 10 4 4 4" xfId="9580"/>
    <cellStyle name="Normal 10 4 5" xfId="9581"/>
    <cellStyle name="Normal 10 4 6" xfId="9582"/>
    <cellStyle name="Normal 10 4 7" xfId="9583"/>
    <cellStyle name="Normal 10 5" xfId="9584"/>
    <cellStyle name="Normal 10 5 2" xfId="9585"/>
    <cellStyle name="Normal 10 5 2 2" xfId="9586"/>
    <cellStyle name="Normal 10 5 2 2 2" xfId="9587"/>
    <cellStyle name="Normal 10 5 2 2 3" xfId="9588"/>
    <cellStyle name="Normal 10 5 2 2 4" xfId="9589"/>
    <cellStyle name="Normal 10 5 2 3" xfId="9590"/>
    <cellStyle name="Normal 10 5 2 4" xfId="9591"/>
    <cellStyle name="Normal 10 5 2 5" xfId="9592"/>
    <cellStyle name="Normal 10 5 3" xfId="9593"/>
    <cellStyle name="Normal 10 5 3 2" xfId="9594"/>
    <cellStyle name="Normal 10 5 3 3" xfId="9595"/>
    <cellStyle name="Normal 10 5 3 4" xfId="9596"/>
    <cellStyle name="Normal 10 5 4" xfId="9597"/>
    <cellStyle name="Normal 10 5 5" xfId="9598"/>
    <cellStyle name="Normal 10 5 6" xfId="9599"/>
    <cellStyle name="Normal 10 6" xfId="9600"/>
    <cellStyle name="Normal 10 6 2" xfId="9601"/>
    <cellStyle name="Normal 10 6 2 2" xfId="9602"/>
    <cellStyle name="Normal 10 6 2 2 2" xfId="9603"/>
    <cellStyle name="Normal 10 6 2 2 3" xfId="9604"/>
    <cellStyle name="Normal 10 6 2 2 4" xfId="9605"/>
    <cellStyle name="Normal 10 6 2 3" xfId="9606"/>
    <cellStyle name="Normal 10 6 2 4" xfId="9607"/>
    <cellStyle name="Normal 10 6 2 5" xfId="9608"/>
    <cellStyle name="Normal 10 6 3" xfId="9609"/>
    <cellStyle name="Normal 10 6 3 2" xfId="9610"/>
    <cellStyle name="Normal 10 6 3 3" xfId="9611"/>
    <cellStyle name="Normal 10 6 3 4" xfId="9612"/>
    <cellStyle name="Normal 10 6 4" xfId="9613"/>
    <cellStyle name="Normal 10 6 5" xfId="9614"/>
    <cellStyle name="Normal 10 6 6" xfId="9615"/>
    <cellStyle name="Normal 10 7" xfId="9616"/>
    <cellStyle name="Normal 10 7 2" xfId="9617"/>
    <cellStyle name="Normal 10 7 2 2" xfId="9618"/>
    <cellStyle name="Normal 10 7 2 2 2" xfId="9619"/>
    <cellStyle name="Normal 10 7 2 2 3" xfId="9620"/>
    <cellStyle name="Normal 10 7 2 2 4" xfId="9621"/>
    <cellStyle name="Normal 10 7 2 3" xfId="9622"/>
    <cellStyle name="Normal 10 7 2 4" xfId="9623"/>
    <cellStyle name="Normal 10 7 2 5" xfId="9624"/>
    <cellStyle name="Normal 10 7 3" xfId="9625"/>
    <cellStyle name="Normal 10 7 3 2" xfId="9626"/>
    <cellStyle name="Normal 10 7 3 3" xfId="9627"/>
    <cellStyle name="Normal 10 7 3 4" xfId="9628"/>
    <cellStyle name="Normal 10 7 4" xfId="9629"/>
    <cellStyle name="Normal 10 7 5" xfId="9630"/>
    <cellStyle name="Normal 10 7 6" xfId="9631"/>
    <cellStyle name="Normal 10 8" xfId="9632"/>
    <cellStyle name="Normal 10 8 2" xfId="9633"/>
    <cellStyle name="Normal 10 8 2 2" xfId="9634"/>
    <cellStyle name="Normal 10 8 2 2 2" xfId="9635"/>
    <cellStyle name="Normal 10 8 2 2 3" xfId="9636"/>
    <cellStyle name="Normal 10 8 2 2 4" xfId="9637"/>
    <cellStyle name="Normal 10 8 2 3" xfId="9638"/>
    <cellStyle name="Normal 10 8 2 4" xfId="9639"/>
    <cellStyle name="Normal 10 8 2 5" xfId="9640"/>
    <cellStyle name="Normal 10 8 3" xfId="9641"/>
    <cellStyle name="Normal 10 8 3 2" xfId="9642"/>
    <cellStyle name="Normal 10 8 3 3" xfId="9643"/>
    <cellStyle name="Normal 10 8 3 4" xfId="9644"/>
    <cellStyle name="Normal 10 8 4" xfId="9645"/>
    <cellStyle name="Normal 10 8 5" xfId="9646"/>
    <cellStyle name="Normal 10 8 6" xfId="9647"/>
    <cellStyle name="Normal 10 9" xfId="9648"/>
    <cellStyle name="Normal 10 9 2" xfId="9649"/>
    <cellStyle name="Normal 10 9 2 2" xfId="9650"/>
    <cellStyle name="Normal 10 9 2 2 2" xfId="9651"/>
    <cellStyle name="Normal 10 9 2 2 3" xfId="9652"/>
    <cellStyle name="Normal 10 9 2 2 4" xfId="9653"/>
    <cellStyle name="Normal 10 9 2 3" xfId="9654"/>
    <cellStyle name="Normal 10 9 2 4" xfId="9655"/>
    <cellStyle name="Normal 10 9 2 5" xfId="9656"/>
    <cellStyle name="Normal 10 9 3" xfId="9657"/>
    <cellStyle name="Normal 10 9 3 2" xfId="9658"/>
    <cellStyle name="Normal 10 9 3 3" xfId="9659"/>
    <cellStyle name="Normal 10 9 3 4" xfId="9660"/>
    <cellStyle name="Normal 10 9 4" xfId="9661"/>
    <cellStyle name="Normal 10 9 5" xfId="9662"/>
    <cellStyle name="Normal 10 9 6" xfId="9663"/>
    <cellStyle name="Normal 100" xfId="9664"/>
    <cellStyle name="Normal 100 2" xfId="9665"/>
    <cellStyle name="Normal 100 3" xfId="9666"/>
    <cellStyle name="Normal 100 4" xfId="9667"/>
    <cellStyle name="Normal 101" xfId="9668"/>
    <cellStyle name="Normal 101 2" xfId="9669"/>
    <cellStyle name="Normal 101 3" xfId="9670"/>
    <cellStyle name="Normal 101 4" xfId="9671"/>
    <cellStyle name="Normal 102" xfId="9672"/>
    <cellStyle name="Normal 102 2" xfId="9673"/>
    <cellStyle name="Normal 102 3" xfId="9674"/>
    <cellStyle name="Normal 102 4" xfId="9675"/>
    <cellStyle name="Normal 103" xfId="9676"/>
    <cellStyle name="Normal 103 2" xfId="9677"/>
    <cellStyle name="Normal 103 2 2" xfId="9678"/>
    <cellStyle name="Normal 103 2 2 2" xfId="9679"/>
    <cellStyle name="Normal 103 2 2 3" xfId="9680"/>
    <cellStyle name="Normal 103 2 2 4" xfId="9681"/>
    <cellStyle name="Normal 103 2 3" xfId="9682"/>
    <cellStyle name="Normal 103 2 4" xfId="9683"/>
    <cellStyle name="Normal 103 2 5" xfId="9684"/>
    <cellStyle name="Normal 103 3" xfId="9685"/>
    <cellStyle name="Normal 103 3 2" xfId="9686"/>
    <cellStyle name="Normal 103 3 3" xfId="9687"/>
    <cellStyle name="Normal 103 3 4" xfId="9688"/>
    <cellStyle name="Normal 103 4" xfId="9689"/>
    <cellStyle name="Normal 103 4 2" xfId="9690"/>
    <cellStyle name="Normal 103 4 3" xfId="9691"/>
    <cellStyle name="Normal 103 4 4" xfId="9692"/>
    <cellStyle name="Normal 103 5" xfId="9693"/>
    <cellStyle name="Normal 103 6" xfId="9694"/>
    <cellStyle name="Normal 103 7" xfId="9695"/>
    <cellStyle name="Normal 104" xfId="9696"/>
    <cellStyle name="Normal 104 2" xfId="9697"/>
    <cellStyle name="Normal 104 3" xfId="9698"/>
    <cellStyle name="Normal 104 4" xfId="9699"/>
    <cellStyle name="Normal 105" xfId="9700"/>
    <cellStyle name="Normal 105 2" xfId="9701"/>
    <cellStyle name="Normal 105 2 2" xfId="9702"/>
    <cellStyle name="Normal 105 2 2 2" xfId="9703"/>
    <cellStyle name="Normal 105 2 2 3" xfId="9704"/>
    <cellStyle name="Normal 105 2 2 4" xfId="9705"/>
    <cellStyle name="Normal 105 2 3" xfId="9706"/>
    <cellStyle name="Normal 105 2 4" xfId="9707"/>
    <cellStyle name="Normal 105 2 5" xfId="9708"/>
    <cellStyle name="Normal 105 3" xfId="9709"/>
    <cellStyle name="Normal 105 3 2" xfId="9710"/>
    <cellStyle name="Normal 105 3 3" xfId="9711"/>
    <cellStyle name="Normal 105 3 4" xfId="9712"/>
    <cellStyle name="Normal 105 4" xfId="9713"/>
    <cellStyle name="Normal 105 4 2" xfId="9714"/>
    <cellStyle name="Normal 105 4 3" xfId="9715"/>
    <cellStyle name="Normal 105 4 4" xfId="9716"/>
    <cellStyle name="Normal 105 5" xfId="9717"/>
    <cellStyle name="Normal 105 6" xfId="9718"/>
    <cellStyle name="Normal 105 7" xfId="9719"/>
    <cellStyle name="Normal 106" xfId="9720"/>
    <cellStyle name="Normal 106 2" xfId="9721"/>
    <cellStyle name="Normal 106 3" xfId="9722"/>
    <cellStyle name="Normal 106 4" xfId="9723"/>
    <cellStyle name="Normal 107" xfId="9724"/>
    <cellStyle name="Normal 107 2" xfId="9725"/>
    <cellStyle name="Normal 107 3" xfId="9726"/>
    <cellStyle name="Normal 107 4" xfId="9727"/>
    <cellStyle name="Normal 108" xfId="9728"/>
    <cellStyle name="Normal 108 2" xfId="9729"/>
    <cellStyle name="Normal 108 3" xfId="9730"/>
    <cellStyle name="Normal 108 4" xfId="9731"/>
    <cellStyle name="Normal 109" xfId="9732"/>
    <cellStyle name="Normal 109 2" xfId="9733"/>
    <cellStyle name="Normal 109 3" xfId="9734"/>
    <cellStyle name="Normal 109 4" xfId="9735"/>
    <cellStyle name="Normal 11" xfId="9736"/>
    <cellStyle name="Normal 11 10" xfId="9737"/>
    <cellStyle name="Normal 11 10 2" xfId="9738"/>
    <cellStyle name="Normal 11 10 2 2" xfId="9739"/>
    <cellStyle name="Normal 11 10 2 2 2" xfId="9740"/>
    <cellStyle name="Normal 11 10 2 2 3" xfId="9741"/>
    <cellStyle name="Normal 11 10 2 2 4" xfId="9742"/>
    <cellStyle name="Normal 11 10 2 3" xfId="9743"/>
    <cellStyle name="Normal 11 10 2 4" xfId="9744"/>
    <cellStyle name="Normal 11 10 2 5" xfId="9745"/>
    <cellStyle name="Normal 11 10 3" xfId="9746"/>
    <cellStyle name="Normal 11 10 3 2" xfId="9747"/>
    <cellStyle name="Normal 11 10 3 3" xfId="9748"/>
    <cellStyle name="Normal 11 10 3 4" xfId="9749"/>
    <cellStyle name="Normal 11 10 4" xfId="9750"/>
    <cellStyle name="Normal 11 10 5" xfId="9751"/>
    <cellStyle name="Normal 11 10 6" xfId="9752"/>
    <cellStyle name="Normal 11 11" xfId="9753"/>
    <cellStyle name="Normal 11 11 2" xfId="9754"/>
    <cellStyle name="Normal 11 11 3" xfId="9755"/>
    <cellStyle name="Normal 11 11 4" xfId="9756"/>
    <cellStyle name="Normal 11 2" xfId="9757"/>
    <cellStyle name="Normal 11 2 2" xfId="9758"/>
    <cellStyle name="Normal 11 2 2 2" xfId="9759"/>
    <cellStyle name="Normal 11 2 2 2 2" xfId="9760"/>
    <cellStyle name="Normal 11 2 2 2 2 2" xfId="9761"/>
    <cellStyle name="Normal 11 2 2 2 2 2 2" xfId="9762"/>
    <cellStyle name="Normal 11 2 2 2 2 2 3" xfId="9763"/>
    <cellStyle name="Normal 11 2 2 2 2 2 4" xfId="9764"/>
    <cellStyle name="Normal 11 2 2 2 2 3" xfId="9765"/>
    <cellStyle name="Normal 11 2 2 2 2 4" xfId="9766"/>
    <cellStyle name="Normal 11 2 2 2 2 5" xfId="9767"/>
    <cellStyle name="Normal 11 2 2 2 3" xfId="9768"/>
    <cellStyle name="Normal 11 2 2 2 3 2" xfId="9769"/>
    <cellStyle name="Normal 11 2 2 2 3 3" xfId="9770"/>
    <cellStyle name="Normal 11 2 2 2 3 4" xfId="9771"/>
    <cellStyle name="Normal 11 2 2 2 4" xfId="9772"/>
    <cellStyle name="Normal 11 2 2 2 5" xfId="9773"/>
    <cellStyle name="Normal 11 2 2 2 6" xfId="9774"/>
    <cellStyle name="Normal 11 2 2 3" xfId="9775"/>
    <cellStyle name="Normal 11 2 2 3 2" xfId="9776"/>
    <cellStyle name="Normal 11 2 2 3 2 2" xfId="9777"/>
    <cellStyle name="Normal 11 2 2 3 2 3" xfId="9778"/>
    <cellStyle name="Normal 11 2 2 3 2 4" xfId="9779"/>
    <cellStyle name="Normal 11 2 2 3 3" xfId="9780"/>
    <cellStyle name="Normal 11 2 2 3 4" xfId="9781"/>
    <cellStyle name="Normal 11 2 2 3 5" xfId="9782"/>
    <cellStyle name="Normal 11 2 2 4" xfId="9783"/>
    <cellStyle name="Normal 11 2 2 5" xfId="9784"/>
    <cellStyle name="Normal 11 2 2 5 2" xfId="9785"/>
    <cellStyle name="Normal 11 2 2 5 3" xfId="9786"/>
    <cellStyle name="Normal 11 2 2 5 4" xfId="9787"/>
    <cellStyle name="Normal 11 2 2 6" xfId="9788"/>
    <cellStyle name="Normal 11 2 2 7" xfId="9789"/>
    <cellStyle name="Normal 11 2 2 8" xfId="9790"/>
    <cellStyle name="Normal 11 2 3" xfId="9791"/>
    <cellStyle name="Normal 11 2 4" xfId="9792"/>
    <cellStyle name="Normal 11 2 4 2" xfId="9793"/>
    <cellStyle name="Normal 11 2 4 2 2" xfId="9794"/>
    <cellStyle name="Normal 11 2 4 2 2 2" xfId="9795"/>
    <cellStyle name="Normal 11 2 4 2 2 3" xfId="9796"/>
    <cellStyle name="Normal 11 2 4 2 2 4" xfId="9797"/>
    <cellStyle name="Normal 11 2 4 2 3" xfId="9798"/>
    <cellStyle name="Normal 11 2 4 2 4" xfId="9799"/>
    <cellStyle name="Normal 11 2 4 2 5" xfId="9800"/>
    <cellStyle name="Normal 11 2 4 3" xfId="9801"/>
    <cellStyle name="Normal 11 2 4 3 2" xfId="9802"/>
    <cellStyle name="Normal 11 2 4 3 3" xfId="9803"/>
    <cellStyle name="Normal 11 2 4 3 4" xfId="9804"/>
    <cellStyle name="Normal 11 2 4 4" xfId="9805"/>
    <cellStyle name="Normal 11 2 4 5" xfId="9806"/>
    <cellStyle name="Normal 11 2 4 6" xfId="9807"/>
    <cellStyle name="Normal 11 3" xfId="9808"/>
    <cellStyle name="Normal 11 3 2" xfId="9809"/>
    <cellStyle name="Normal 11 3 2 2" xfId="9810"/>
    <cellStyle name="Normal 11 3 2 2 2" xfId="9811"/>
    <cellStyle name="Normal 11 3 2 2 2 2" xfId="9812"/>
    <cellStyle name="Normal 11 3 2 2 2 3" xfId="9813"/>
    <cellStyle name="Normal 11 3 2 2 2 4" xfId="9814"/>
    <cellStyle name="Normal 11 3 2 2 3" xfId="9815"/>
    <cellStyle name="Normal 11 3 2 2 4" xfId="9816"/>
    <cellStyle name="Normal 11 3 2 2 5" xfId="9817"/>
    <cellStyle name="Normal 11 3 2 3" xfId="9818"/>
    <cellStyle name="Normal 11 3 2 4" xfId="9819"/>
    <cellStyle name="Normal 11 3 2 4 2" xfId="9820"/>
    <cellStyle name="Normal 11 3 2 4 3" xfId="9821"/>
    <cellStyle name="Normal 11 3 2 4 4" xfId="9822"/>
    <cellStyle name="Normal 11 3 2 5" xfId="9823"/>
    <cellStyle name="Normal 11 3 2 6" xfId="9824"/>
    <cellStyle name="Normal 11 3 2 7" xfId="9825"/>
    <cellStyle name="Normal 11 4" xfId="9826"/>
    <cellStyle name="Normal 11 4 2" xfId="9827"/>
    <cellStyle name="Normal 11 4 2 2" xfId="9828"/>
    <cellStyle name="Normal 11 4 2 2 2" xfId="9829"/>
    <cellStyle name="Normal 11 4 2 2 3" xfId="9830"/>
    <cellStyle name="Normal 11 4 2 2 4" xfId="9831"/>
    <cellStyle name="Normal 11 4 2 3" xfId="9832"/>
    <cellStyle name="Normal 11 4 2 4" xfId="9833"/>
    <cellStyle name="Normal 11 4 2 5" xfId="9834"/>
    <cellStyle name="Normal 11 4 3" xfId="9835"/>
    <cellStyle name="Normal 11 4 4" xfId="9836"/>
    <cellStyle name="Normal 11 4 4 2" xfId="9837"/>
    <cellStyle name="Normal 11 4 4 3" xfId="9838"/>
    <cellStyle name="Normal 11 4 4 4" xfId="9839"/>
    <cellStyle name="Normal 11 4 5" xfId="9840"/>
    <cellStyle name="Normal 11 4 6" xfId="9841"/>
    <cellStyle name="Normal 11 4 7" xfId="9842"/>
    <cellStyle name="Normal 11 5" xfId="9843"/>
    <cellStyle name="Normal 11 5 2" xfId="9844"/>
    <cellStyle name="Normal 11 5 2 2" xfId="9845"/>
    <cellStyle name="Normal 11 5 2 2 2" xfId="9846"/>
    <cellStyle name="Normal 11 5 2 2 3" xfId="9847"/>
    <cellStyle name="Normal 11 5 2 2 4" xfId="9848"/>
    <cellStyle name="Normal 11 5 2 3" xfId="9849"/>
    <cellStyle name="Normal 11 5 2 4" xfId="9850"/>
    <cellStyle name="Normal 11 5 2 5" xfId="9851"/>
    <cellStyle name="Normal 11 5 3" xfId="9852"/>
    <cellStyle name="Normal 11 5 3 2" xfId="9853"/>
    <cellStyle name="Normal 11 5 3 3" xfId="9854"/>
    <cellStyle name="Normal 11 5 3 4" xfId="9855"/>
    <cellStyle name="Normal 11 5 4" xfId="9856"/>
    <cellStyle name="Normal 11 5 5" xfId="9857"/>
    <cellStyle name="Normal 11 5 6" xfId="9858"/>
    <cellStyle name="Normal 11 6" xfId="9859"/>
    <cellStyle name="Normal 11 6 2" xfId="9860"/>
    <cellStyle name="Normal 11 6 2 2" xfId="9861"/>
    <cellStyle name="Normal 11 6 2 2 2" xfId="9862"/>
    <cellStyle name="Normal 11 6 2 2 3" xfId="9863"/>
    <cellStyle name="Normal 11 6 2 2 4" xfId="9864"/>
    <cellStyle name="Normal 11 6 2 3" xfId="9865"/>
    <cellStyle name="Normal 11 6 2 4" xfId="9866"/>
    <cellStyle name="Normal 11 6 2 5" xfId="9867"/>
    <cellStyle name="Normal 11 6 3" xfId="9868"/>
    <cellStyle name="Normal 11 6 3 2" xfId="9869"/>
    <cellStyle name="Normal 11 6 3 3" xfId="9870"/>
    <cellStyle name="Normal 11 6 3 4" xfId="9871"/>
    <cellStyle name="Normal 11 6 4" xfId="9872"/>
    <cellStyle name="Normal 11 6 5" xfId="9873"/>
    <cellStyle name="Normal 11 6 6" xfId="9874"/>
    <cellStyle name="Normal 11 7" xfId="9875"/>
    <cellStyle name="Normal 11 7 2" xfId="9876"/>
    <cellStyle name="Normal 11 7 2 2" xfId="9877"/>
    <cellStyle name="Normal 11 7 2 2 2" xfId="9878"/>
    <cellStyle name="Normal 11 7 2 2 3" xfId="9879"/>
    <cellStyle name="Normal 11 7 2 2 4" xfId="9880"/>
    <cellStyle name="Normal 11 7 2 3" xfId="9881"/>
    <cellStyle name="Normal 11 7 2 4" xfId="9882"/>
    <cellStyle name="Normal 11 7 2 5" xfId="9883"/>
    <cellStyle name="Normal 11 7 3" xfId="9884"/>
    <cellStyle name="Normal 11 7 3 2" xfId="9885"/>
    <cellStyle name="Normal 11 7 3 3" xfId="9886"/>
    <cellStyle name="Normal 11 7 3 4" xfId="9887"/>
    <cellStyle name="Normal 11 7 4" xfId="9888"/>
    <cellStyle name="Normal 11 7 5" xfId="9889"/>
    <cellStyle name="Normal 11 7 6" xfId="9890"/>
    <cellStyle name="Normal 11 8" xfId="9891"/>
    <cellStyle name="Normal 11 8 2" xfId="9892"/>
    <cellStyle name="Normal 11 8 2 2" xfId="9893"/>
    <cellStyle name="Normal 11 8 2 2 2" xfId="9894"/>
    <cellStyle name="Normal 11 8 2 2 3" xfId="9895"/>
    <cellStyle name="Normal 11 8 2 2 4" xfId="9896"/>
    <cellStyle name="Normal 11 8 2 3" xfId="9897"/>
    <cellStyle name="Normal 11 8 2 4" xfId="9898"/>
    <cellStyle name="Normal 11 8 2 5" xfId="9899"/>
    <cellStyle name="Normal 11 8 3" xfId="9900"/>
    <cellStyle name="Normal 11 8 3 2" xfId="9901"/>
    <cellStyle name="Normal 11 8 3 3" xfId="9902"/>
    <cellStyle name="Normal 11 8 3 4" xfId="9903"/>
    <cellStyle name="Normal 11 8 4" xfId="9904"/>
    <cellStyle name="Normal 11 8 5" xfId="9905"/>
    <cellStyle name="Normal 11 8 6" xfId="9906"/>
    <cellStyle name="Normal 11 9" xfId="9907"/>
    <cellStyle name="Normal 11 9 2" xfId="9908"/>
    <cellStyle name="Normal 11 9 2 2" xfId="9909"/>
    <cellStyle name="Normal 11 9 2 2 2" xfId="9910"/>
    <cellStyle name="Normal 11 9 2 2 3" xfId="9911"/>
    <cellStyle name="Normal 11 9 2 2 4" xfId="9912"/>
    <cellStyle name="Normal 11 9 2 3" xfId="9913"/>
    <cellStyle name="Normal 11 9 2 4" xfId="9914"/>
    <cellStyle name="Normal 11 9 2 5" xfId="9915"/>
    <cellStyle name="Normal 11 9 3" xfId="9916"/>
    <cellStyle name="Normal 11 9 3 2" xfId="9917"/>
    <cellStyle name="Normal 11 9 3 3" xfId="9918"/>
    <cellStyle name="Normal 11 9 3 4" xfId="9919"/>
    <cellStyle name="Normal 11 9 4" xfId="9920"/>
    <cellStyle name="Normal 11 9 5" xfId="9921"/>
    <cellStyle name="Normal 11 9 6" xfId="9922"/>
    <cellStyle name="Normal 110" xfId="9923"/>
    <cellStyle name="Normal 110 2" xfId="9924"/>
    <cellStyle name="Normal 110 3" xfId="9925"/>
    <cellStyle name="Normal 110 4" xfId="9926"/>
    <cellStyle name="Normal 111" xfId="9927"/>
    <cellStyle name="Normal 111 2" xfId="9928"/>
    <cellStyle name="Normal 111 3" xfId="9929"/>
    <cellStyle name="Normal 111 4" xfId="9930"/>
    <cellStyle name="Normal 112" xfId="9931"/>
    <cellStyle name="Normal 112 2" xfId="9932"/>
    <cellStyle name="Normal 112 3" xfId="9933"/>
    <cellStyle name="Normal 112 4" xfId="9934"/>
    <cellStyle name="Normal 113" xfId="9935"/>
    <cellStyle name="Normal 113 2" xfId="9936"/>
    <cellStyle name="Normal 113 3" xfId="9937"/>
    <cellStyle name="Normal 113 4" xfId="9938"/>
    <cellStyle name="Normal 114" xfId="9939"/>
    <cellStyle name="Normal 114 2" xfId="9940"/>
    <cellStyle name="Normal 114 3" xfId="9941"/>
    <cellStyle name="Normal 114 4" xfId="9942"/>
    <cellStyle name="Normal 115" xfId="9943"/>
    <cellStyle name="Normal 115 2" xfId="9944"/>
    <cellStyle name="Normal 115 3" xfId="9945"/>
    <cellStyle name="Normal 115 4" xfId="9946"/>
    <cellStyle name="Normal 116" xfId="9947"/>
    <cellStyle name="Normal 116 2" xfId="9948"/>
    <cellStyle name="Normal 116 3" xfId="9949"/>
    <cellStyle name="Normal 116 4" xfId="9950"/>
    <cellStyle name="Normal 117" xfId="9951"/>
    <cellStyle name="Normal 117 2" xfId="9952"/>
    <cellStyle name="Normal 117 3" xfId="9953"/>
    <cellStyle name="Normal 117 4" xfId="9954"/>
    <cellStyle name="Normal 118" xfId="9955"/>
    <cellStyle name="Normal 118 2" xfId="9956"/>
    <cellStyle name="Normal 118 3" xfId="9957"/>
    <cellStyle name="Normal 118 4" xfId="9958"/>
    <cellStyle name="Normal 119" xfId="9959"/>
    <cellStyle name="Normal 12" xfId="9960"/>
    <cellStyle name="Normal 12 10" xfId="9961"/>
    <cellStyle name="Normal 12 10 2" xfId="9962"/>
    <cellStyle name="Normal 12 10 2 2" xfId="9963"/>
    <cellStyle name="Normal 12 10 2 2 2" xfId="9964"/>
    <cellStyle name="Normal 12 10 2 2 3" xfId="9965"/>
    <cellStyle name="Normal 12 10 2 2 4" xfId="9966"/>
    <cellStyle name="Normal 12 10 2 3" xfId="9967"/>
    <cellStyle name="Normal 12 10 2 4" xfId="9968"/>
    <cellStyle name="Normal 12 10 2 5" xfId="9969"/>
    <cellStyle name="Normal 12 10 3" xfId="9970"/>
    <cellStyle name="Normal 12 10 3 2" xfId="9971"/>
    <cellStyle name="Normal 12 10 3 3" xfId="9972"/>
    <cellStyle name="Normal 12 10 3 4" xfId="9973"/>
    <cellStyle name="Normal 12 10 4" xfId="9974"/>
    <cellStyle name="Normal 12 10 5" xfId="9975"/>
    <cellStyle name="Normal 12 10 6" xfId="9976"/>
    <cellStyle name="Normal 12 11" xfId="9977"/>
    <cellStyle name="Normal 12 11 2" xfId="9978"/>
    <cellStyle name="Normal 12 11 2 2" xfId="9979"/>
    <cellStyle name="Normal 12 11 2 2 2" xfId="9980"/>
    <cellStyle name="Normal 12 11 2 2 3" xfId="9981"/>
    <cellStyle name="Normal 12 11 2 2 4" xfId="9982"/>
    <cellStyle name="Normal 12 11 2 3" xfId="9983"/>
    <cellStyle name="Normal 12 11 2 4" xfId="9984"/>
    <cellStyle name="Normal 12 11 2 5" xfId="9985"/>
    <cellStyle name="Normal 12 11 3" xfId="9986"/>
    <cellStyle name="Normal 12 11 3 2" xfId="9987"/>
    <cellStyle name="Normal 12 11 3 3" xfId="9988"/>
    <cellStyle name="Normal 12 11 3 4" xfId="9989"/>
    <cellStyle name="Normal 12 11 4" xfId="9990"/>
    <cellStyle name="Normal 12 11 5" xfId="9991"/>
    <cellStyle name="Normal 12 11 6" xfId="9992"/>
    <cellStyle name="Normal 12 12" xfId="9993"/>
    <cellStyle name="Normal 12 12 2" xfId="9994"/>
    <cellStyle name="Normal 12 12 2 2" xfId="9995"/>
    <cellStyle name="Normal 12 12 2 2 2" xfId="9996"/>
    <cellStyle name="Normal 12 12 2 2 3" xfId="9997"/>
    <cellStyle name="Normal 12 12 2 2 4" xfId="9998"/>
    <cellStyle name="Normal 12 12 2 3" xfId="9999"/>
    <cellStyle name="Normal 12 12 2 4" xfId="10000"/>
    <cellStyle name="Normal 12 12 2 5" xfId="10001"/>
    <cellStyle name="Normal 12 12 3" xfId="10002"/>
    <cellStyle name="Normal 12 12 3 2" xfId="10003"/>
    <cellStyle name="Normal 12 12 3 3" xfId="10004"/>
    <cellStyle name="Normal 12 12 3 4" xfId="10005"/>
    <cellStyle name="Normal 12 12 4" xfId="10006"/>
    <cellStyle name="Normal 12 12 5" xfId="10007"/>
    <cellStyle name="Normal 12 12 6" xfId="10008"/>
    <cellStyle name="Normal 12 13" xfId="10009"/>
    <cellStyle name="Normal 12 13 2" xfId="10010"/>
    <cellStyle name="Normal 12 13 2 2" xfId="10011"/>
    <cellStyle name="Normal 12 13 2 2 2" xfId="10012"/>
    <cellStyle name="Normal 12 13 2 2 3" xfId="10013"/>
    <cellStyle name="Normal 12 13 2 2 4" xfId="10014"/>
    <cellStyle name="Normal 12 13 2 3" xfId="10015"/>
    <cellStyle name="Normal 12 13 2 4" xfId="10016"/>
    <cellStyle name="Normal 12 13 2 5" xfId="10017"/>
    <cellStyle name="Normal 12 13 3" xfId="10018"/>
    <cellStyle name="Normal 12 13 3 2" xfId="10019"/>
    <cellStyle name="Normal 12 13 3 3" xfId="10020"/>
    <cellStyle name="Normal 12 13 3 4" xfId="10021"/>
    <cellStyle name="Normal 12 13 4" xfId="10022"/>
    <cellStyle name="Normal 12 13 5" xfId="10023"/>
    <cellStyle name="Normal 12 13 6" xfId="10024"/>
    <cellStyle name="Normal 12 14" xfId="10025"/>
    <cellStyle name="Normal 12 14 2" xfId="10026"/>
    <cellStyle name="Normal 12 14 3" xfId="10027"/>
    <cellStyle name="Normal 12 14 4" xfId="10028"/>
    <cellStyle name="Normal 12 2" xfId="10029"/>
    <cellStyle name="Normal 12 2 2" xfId="10030"/>
    <cellStyle name="Normal 12 2 3" xfId="10031"/>
    <cellStyle name="Normal 12 2 3 2" xfId="10032"/>
    <cellStyle name="Normal 12 2 3 2 2" xfId="10033"/>
    <cellStyle name="Normal 12 2 3 2 2 2" xfId="10034"/>
    <cellStyle name="Normal 12 2 3 2 2 3" xfId="10035"/>
    <cellStyle name="Normal 12 2 3 2 2 4" xfId="10036"/>
    <cellStyle name="Normal 12 2 3 2 3" xfId="10037"/>
    <cellStyle name="Normal 12 2 3 2 4" xfId="10038"/>
    <cellStyle name="Normal 12 2 3 2 5" xfId="10039"/>
    <cellStyle name="Normal 12 2 3 3" xfId="10040"/>
    <cellStyle name="Normal 12 2 3 3 2" xfId="10041"/>
    <cellStyle name="Normal 12 2 3 3 3" xfId="10042"/>
    <cellStyle name="Normal 12 2 3 3 4" xfId="10043"/>
    <cellStyle name="Normal 12 2 3 4" xfId="10044"/>
    <cellStyle name="Normal 12 2 3 5" xfId="10045"/>
    <cellStyle name="Normal 12 2 3 6" xfId="10046"/>
    <cellStyle name="Normal 12 3" xfId="10047"/>
    <cellStyle name="Normal 12 3 2" xfId="10048"/>
    <cellStyle name="Normal 12 3 2 2" xfId="10049"/>
    <cellStyle name="Normal 12 3 2 2 2" xfId="10050"/>
    <cellStyle name="Normal 12 3 2 2 2 2" xfId="10051"/>
    <cellStyle name="Normal 12 3 2 2 2 3" xfId="10052"/>
    <cellStyle name="Normal 12 3 2 2 2 4" xfId="10053"/>
    <cellStyle name="Normal 12 3 2 2 3" xfId="10054"/>
    <cellStyle name="Normal 12 3 2 2 4" xfId="10055"/>
    <cellStyle name="Normal 12 3 2 2 5" xfId="10056"/>
    <cellStyle name="Normal 12 3 2 3" xfId="10057"/>
    <cellStyle name="Normal 12 3 2 4" xfId="10058"/>
    <cellStyle name="Normal 12 3 2 4 2" xfId="10059"/>
    <cellStyle name="Normal 12 3 2 4 3" xfId="10060"/>
    <cellStyle name="Normal 12 3 2 4 4" xfId="10061"/>
    <cellStyle name="Normal 12 3 2 5" xfId="10062"/>
    <cellStyle name="Normal 12 3 2 6" xfId="10063"/>
    <cellStyle name="Normal 12 3 2 7" xfId="10064"/>
    <cellStyle name="Normal 12 4" xfId="10065"/>
    <cellStyle name="Normal 12 4 2" xfId="10066"/>
    <cellStyle name="Normal 12 4 2 2" xfId="10067"/>
    <cellStyle name="Normal 12 4 2 2 2" xfId="10068"/>
    <cellStyle name="Normal 12 4 2 2 3" xfId="10069"/>
    <cellStyle name="Normal 12 4 2 2 4" xfId="10070"/>
    <cellStyle name="Normal 12 4 2 3" xfId="10071"/>
    <cellStyle name="Normal 12 4 2 4" xfId="10072"/>
    <cellStyle name="Normal 12 4 2 5" xfId="10073"/>
    <cellStyle name="Normal 12 4 3" xfId="10074"/>
    <cellStyle name="Normal 12 4 4" xfId="10075"/>
    <cellStyle name="Normal 12 4 4 2" xfId="10076"/>
    <cellStyle name="Normal 12 4 4 3" xfId="10077"/>
    <cellStyle name="Normal 12 4 4 4" xfId="10078"/>
    <cellStyle name="Normal 12 4 5" xfId="10079"/>
    <cellStyle name="Normal 12 4 6" xfId="10080"/>
    <cellStyle name="Normal 12 4 7" xfId="10081"/>
    <cellStyle name="Normal 12 5" xfId="10082"/>
    <cellStyle name="Normal 12 5 2" xfId="10083"/>
    <cellStyle name="Normal 12 5 2 2" xfId="10084"/>
    <cellStyle name="Normal 12 5 2 2 2" xfId="10085"/>
    <cellStyle name="Normal 12 5 2 2 3" xfId="10086"/>
    <cellStyle name="Normal 12 5 2 2 4" xfId="10087"/>
    <cellStyle name="Normal 12 5 2 3" xfId="10088"/>
    <cellStyle name="Normal 12 5 2 4" xfId="10089"/>
    <cellStyle name="Normal 12 5 2 5" xfId="10090"/>
    <cellStyle name="Normal 12 5 3" xfId="10091"/>
    <cellStyle name="Normal 12 5 4" xfId="10092"/>
    <cellStyle name="Normal 12 5 4 2" xfId="10093"/>
    <cellStyle name="Normal 12 5 4 3" xfId="10094"/>
    <cellStyle name="Normal 12 5 4 4" xfId="10095"/>
    <cellStyle name="Normal 12 5 5" xfId="10096"/>
    <cellStyle name="Normal 12 5 6" xfId="10097"/>
    <cellStyle name="Normal 12 5 7" xfId="10098"/>
    <cellStyle name="Normal 12 6" xfId="10099"/>
    <cellStyle name="Normal 12 6 2" xfId="10100"/>
    <cellStyle name="Normal 12 6 2 2" xfId="10101"/>
    <cellStyle name="Normal 12 6 2 2 2" xfId="10102"/>
    <cellStyle name="Normal 12 6 2 2 3" xfId="10103"/>
    <cellStyle name="Normal 12 6 2 2 4" xfId="10104"/>
    <cellStyle name="Normal 12 6 2 3" xfId="10105"/>
    <cellStyle name="Normal 12 6 2 4" xfId="10106"/>
    <cellStyle name="Normal 12 6 2 5" xfId="10107"/>
    <cellStyle name="Normal 12 6 3" xfId="10108"/>
    <cellStyle name="Normal 12 6 4" xfId="10109"/>
    <cellStyle name="Normal 12 6 4 2" xfId="10110"/>
    <cellStyle name="Normal 12 6 4 3" xfId="10111"/>
    <cellStyle name="Normal 12 6 4 4" xfId="10112"/>
    <cellStyle name="Normal 12 6 5" xfId="10113"/>
    <cellStyle name="Normal 12 6 6" xfId="10114"/>
    <cellStyle name="Normal 12 6 7" xfId="10115"/>
    <cellStyle name="Normal 12 7" xfId="10116"/>
    <cellStyle name="Normal 12 7 2" xfId="10117"/>
    <cellStyle name="Normal 12 7 2 2" xfId="10118"/>
    <cellStyle name="Normal 12 7 2 2 2" xfId="10119"/>
    <cellStyle name="Normal 12 7 2 2 3" xfId="10120"/>
    <cellStyle name="Normal 12 7 2 2 4" xfId="10121"/>
    <cellStyle name="Normal 12 7 2 3" xfId="10122"/>
    <cellStyle name="Normal 12 7 2 4" xfId="10123"/>
    <cellStyle name="Normal 12 7 2 5" xfId="10124"/>
    <cellStyle name="Normal 12 7 3" xfId="10125"/>
    <cellStyle name="Normal 12 7 4" xfId="10126"/>
    <cellStyle name="Normal 12 7 4 2" xfId="10127"/>
    <cellStyle name="Normal 12 7 4 3" xfId="10128"/>
    <cellStyle name="Normal 12 7 4 4" xfId="10129"/>
    <cellStyle name="Normal 12 7 5" xfId="10130"/>
    <cellStyle name="Normal 12 7 6" xfId="10131"/>
    <cellStyle name="Normal 12 7 7" xfId="10132"/>
    <cellStyle name="Normal 12 8" xfId="10133"/>
    <cellStyle name="Normal 12 8 2" xfId="10134"/>
    <cellStyle name="Normal 12 8 2 2" xfId="10135"/>
    <cellStyle name="Normal 12 8 2 2 2" xfId="10136"/>
    <cellStyle name="Normal 12 8 2 2 3" xfId="10137"/>
    <cellStyle name="Normal 12 8 2 2 4" xfId="10138"/>
    <cellStyle name="Normal 12 8 2 3" xfId="10139"/>
    <cellStyle name="Normal 12 8 2 4" xfId="10140"/>
    <cellStyle name="Normal 12 8 2 5" xfId="10141"/>
    <cellStyle name="Normal 12 8 3" xfId="10142"/>
    <cellStyle name="Normal 12 8 3 2" xfId="10143"/>
    <cellStyle name="Normal 12 8 3 3" xfId="10144"/>
    <cellStyle name="Normal 12 8 3 4" xfId="10145"/>
    <cellStyle name="Normal 12 8 4" xfId="10146"/>
    <cellStyle name="Normal 12 8 5" xfId="10147"/>
    <cellStyle name="Normal 12 8 6" xfId="10148"/>
    <cellStyle name="Normal 12 9" xfId="10149"/>
    <cellStyle name="Normal 12 9 2" xfId="10150"/>
    <cellStyle name="Normal 12 9 2 2" xfId="10151"/>
    <cellStyle name="Normal 12 9 2 2 2" xfId="10152"/>
    <cellStyle name="Normal 12 9 2 2 3" xfId="10153"/>
    <cellStyle name="Normal 12 9 2 2 4" xfId="10154"/>
    <cellStyle name="Normal 12 9 2 3" xfId="10155"/>
    <cellStyle name="Normal 12 9 2 4" xfId="10156"/>
    <cellStyle name="Normal 12 9 2 5" xfId="10157"/>
    <cellStyle name="Normal 12 9 3" xfId="10158"/>
    <cellStyle name="Normal 12 9 3 2" xfId="10159"/>
    <cellStyle name="Normal 12 9 3 3" xfId="10160"/>
    <cellStyle name="Normal 12 9 3 4" xfId="10161"/>
    <cellStyle name="Normal 12 9 4" xfId="10162"/>
    <cellStyle name="Normal 12 9 5" xfId="10163"/>
    <cellStyle name="Normal 12 9 6" xfId="10164"/>
    <cellStyle name="Normal 120" xfId="10165"/>
    <cellStyle name="Normal 121" xfId="3"/>
    <cellStyle name="Normal 121 2" xfId="21410"/>
    <cellStyle name="Normal 122" xfId="20960"/>
    <cellStyle name="Normal 122 2" xfId="27938"/>
    <cellStyle name="Normal 123" xfId="23508"/>
    <cellStyle name="Normal 123 2" xfId="28507"/>
    <cellStyle name="Normal 123 3" xfId="28079"/>
    <cellStyle name="Normal 124" xfId="28080"/>
    <cellStyle name="Normal 124 2" xfId="28508"/>
    <cellStyle name="Normal 13" xfId="10166"/>
    <cellStyle name="Normal 13 10" xfId="10167"/>
    <cellStyle name="Normal 13 11" xfId="10168"/>
    <cellStyle name="Normal 13 11 2" xfId="10169"/>
    <cellStyle name="Normal 13 11 2 2" xfId="10170"/>
    <cellStyle name="Normal 13 11 2 2 2" xfId="10171"/>
    <cellStyle name="Normal 13 11 2 2 3" xfId="10172"/>
    <cellStyle name="Normal 13 11 2 2 4" xfId="10173"/>
    <cellStyle name="Normal 13 11 2 3" xfId="10174"/>
    <cellStyle name="Normal 13 11 2 4" xfId="10175"/>
    <cellStyle name="Normal 13 11 2 5" xfId="10176"/>
    <cellStyle name="Normal 13 11 3" xfId="10177"/>
    <cellStyle name="Normal 13 11 3 2" xfId="10178"/>
    <cellStyle name="Normal 13 11 3 3" xfId="10179"/>
    <cellStyle name="Normal 13 11 3 4" xfId="10180"/>
    <cellStyle name="Normal 13 11 4" xfId="10181"/>
    <cellStyle name="Normal 13 11 5" xfId="10182"/>
    <cellStyle name="Normal 13 11 6" xfId="10183"/>
    <cellStyle name="Normal 13 12" xfId="10184"/>
    <cellStyle name="Normal 13 12 2" xfId="10185"/>
    <cellStyle name="Normal 13 12 2 2" xfId="10186"/>
    <cellStyle name="Normal 13 12 2 2 2" xfId="10187"/>
    <cellStyle name="Normal 13 12 2 2 3" xfId="10188"/>
    <cellStyle name="Normal 13 12 2 2 4" xfId="10189"/>
    <cellStyle name="Normal 13 12 2 3" xfId="10190"/>
    <cellStyle name="Normal 13 12 2 4" xfId="10191"/>
    <cellStyle name="Normal 13 12 2 5" xfId="10192"/>
    <cellStyle name="Normal 13 12 3" xfId="10193"/>
    <cellStyle name="Normal 13 12 3 2" xfId="10194"/>
    <cellStyle name="Normal 13 12 3 3" xfId="10195"/>
    <cellStyle name="Normal 13 12 3 4" xfId="10196"/>
    <cellStyle name="Normal 13 12 4" xfId="10197"/>
    <cellStyle name="Normal 13 12 5" xfId="10198"/>
    <cellStyle name="Normal 13 12 6" xfId="10199"/>
    <cellStyle name="Normal 13 13" xfId="10200"/>
    <cellStyle name="Normal 13 13 2" xfId="10201"/>
    <cellStyle name="Normal 13 13 3" xfId="10202"/>
    <cellStyle name="Normal 13 13 4" xfId="10203"/>
    <cellStyle name="Normal 13 2" xfId="10204"/>
    <cellStyle name="Normal 13 2 2" xfId="10205"/>
    <cellStyle name="Normal 13 2 3" xfId="10206"/>
    <cellStyle name="Normal 13 2 3 2" xfId="10207"/>
    <cellStyle name="Normal 13 2 3 2 2" xfId="10208"/>
    <cellStyle name="Normal 13 2 3 2 2 2" xfId="10209"/>
    <cellStyle name="Normal 13 2 3 2 2 3" xfId="10210"/>
    <cellStyle name="Normal 13 2 3 2 2 4" xfId="10211"/>
    <cellStyle name="Normal 13 2 3 2 3" xfId="10212"/>
    <cellStyle name="Normal 13 2 3 2 4" xfId="10213"/>
    <cellStyle name="Normal 13 2 3 2 5" xfId="10214"/>
    <cellStyle name="Normal 13 2 3 3" xfId="10215"/>
    <cellStyle name="Normal 13 2 3 3 2" xfId="10216"/>
    <cellStyle name="Normal 13 2 3 3 3" xfId="10217"/>
    <cellStyle name="Normal 13 2 3 3 4" xfId="10218"/>
    <cellStyle name="Normal 13 2 3 4" xfId="10219"/>
    <cellStyle name="Normal 13 2 3 5" xfId="10220"/>
    <cellStyle name="Normal 13 2 3 6" xfId="10221"/>
    <cellStyle name="Normal 13 3" xfId="10222"/>
    <cellStyle name="Normal 13 3 2" xfId="10223"/>
    <cellStyle name="Normal 13 3 2 2" xfId="10224"/>
    <cellStyle name="Normal 13 4" xfId="10225"/>
    <cellStyle name="Normal 13 4 2" xfId="10226"/>
    <cellStyle name="Normal 13 5" xfId="10227"/>
    <cellStyle name="Normal 13 5 2" xfId="10228"/>
    <cellStyle name="Normal 13 6" xfId="10229"/>
    <cellStyle name="Normal 13 6 2" xfId="10230"/>
    <cellStyle name="Normal 13 7" xfId="10231"/>
    <cellStyle name="Normal 13 7 2" xfId="10232"/>
    <cellStyle name="Normal 13 8" xfId="10233"/>
    <cellStyle name="Normal 13 9" xfId="10234"/>
    <cellStyle name="Normal 14" xfId="10235"/>
    <cellStyle name="Normal 14 2" xfId="10236"/>
    <cellStyle name="Normal 14 2 2" xfId="10237"/>
    <cellStyle name="Normal 14 2 3" xfId="10238"/>
    <cellStyle name="Normal 14 2 3 2" xfId="10239"/>
    <cellStyle name="Normal 14 2 3 2 2" xfId="10240"/>
    <cellStyle name="Normal 14 2 3 2 2 2" xfId="10241"/>
    <cellStyle name="Normal 14 2 3 2 2 3" xfId="10242"/>
    <cellStyle name="Normal 14 2 3 2 2 4" xfId="10243"/>
    <cellStyle name="Normal 14 2 3 2 3" xfId="10244"/>
    <cellStyle name="Normal 14 2 3 2 4" xfId="10245"/>
    <cellStyle name="Normal 14 2 3 2 5" xfId="10246"/>
    <cellStyle name="Normal 14 2 3 3" xfId="10247"/>
    <cellStyle name="Normal 14 2 3 4" xfId="10248"/>
    <cellStyle name="Normal 14 2 3 4 2" xfId="10249"/>
    <cellStyle name="Normal 14 2 3 4 3" xfId="10250"/>
    <cellStyle name="Normal 14 2 3 4 4" xfId="10251"/>
    <cellStyle name="Normal 14 2 3 5" xfId="10252"/>
    <cellStyle name="Normal 14 2 3 6" xfId="10253"/>
    <cellStyle name="Normal 14 2 3 7" xfId="10254"/>
    <cellStyle name="Normal 14 2 4" xfId="10255"/>
    <cellStyle name="Normal 14 2 4 2" xfId="10256"/>
    <cellStyle name="Normal 14 2 4 3" xfId="10257"/>
    <cellStyle name="Normal 14 2 4 4" xfId="10258"/>
    <cellStyle name="Normal 14 3" xfId="10259"/>
    <cellStyle name="Normal 14 3 2" xfId="10260"/>
    <cellStyle name="Normal 14 3 2 2" xfId="10261"/>
    <cellStyle name="Normal 14 3 2 2 2" xfId="10262"/>
    <cellStyle name="Normal 14 3 2 2 2 2" xfId="10263"/>
    <cellStyle name="Normal 14 3 2 2 2 3" xfId="10264"/>
    <cellStyle name="Normal 14 3 2 2 2 4" xfId="10265"/>
    <cellStyle name="Normal 14 3 2 2 3" xfId="10266"/>
    <cellStyle name="Normal 14 3 2 2 4" xfId="10267"/>
    <cellStyle name="Normal 14 3 2 2 5" xfId="10268"/>
    <cellStyle name="Normal 14 3 2 3" xfId="10269"/>
    <cellStyle name="Normal 14 3 2 4" xfId="10270"/>
    <cellStyle name="Normal 14 3 2 4 2" xfId="10271"/>
    <cellStyle name="Normal 14 3 2 4 3" xfId="10272"/>
    <cellStyle name="Normal 14 3 2 4 4" xfId="10273"/>
    <cellStyle name="Normal 14 3 2 5" xfId="10274"/>
    <cellStyle name="Normal 14 3 2 6" xfId="10275"/>
    <cellStyle name="Normal 14 3 2 7" xfId="10276"/>
    <cellStyle name="Normal 14 4" xfId="10277"/>
    <cellStyle name="Normal 14 4 2" xfId="10278"/>
    <cellStyle name="Normal 14 4 2 2" xfId="10279"/>
    <cellStyle name="Normal 14 4 2 2 2" xfId="10280"/>
    <cellStyle name="Normal 14 4 2 2 3" xfId="10281"/>
    <cellStyle name="Normal 14 4 2 2 4" xfId="10282"/>
    <cellStyle name="Normal 14 4 2 3" xfId="10283"/>
    <cellStyle name="Normal 14 4 2 4" xfId="10284"/>
    <cellStyle name="Normal 14 4 2 5" xfId="10285"/>
    <cellStyle name="Normal 14 4 3" xfId="10286"/>
    <cellStyle name="Normal 14 4 4" xfId="10287"/>
    <cellStyle name="Normal 14 4 4 2" xfId="10288"/>
    <cellStyle name="Normal 14 4 4 3" xfId="10289"/>
    <cellStyle name="Normal 14 4 4 4" xfId="10290"/>
    <cellStyle name="Normal 14 4 5" xfId="10291"/>
    <cellStyle name="Normal 14 4 6" xfId="10292"/>
    <cellStyle name="Normal 14 4 7" xfId="10293"/>
    <cellStyle name="Normal 14 5" xfId="10294"/>
    <cellStyle name="Normal 14 5 2" xfId="10295"/>
    <cellStyle name="Normal 14 5 2 2" xfId="10296"/>
    <cellStyle name="Normal 14 5 2 2 2" xfId="10297"/>
    <cellStyle name="Normal 14 5 2 2 3" xfId="10298"/>
    <cellStyle name="Normal 14 5 2 2 4" xfId="10299"/>
    <cellStyle name="Normal 14 5 2 3" xfId="10300"/>
    <cellStyle name="Normal 14 5 2 4" xfId="10301"/>
    <cellStyle name="Normal 14 5 2 5" xfId="10302"/>
    <cellStyle name="Normal 14 5 3" xfId="10303"/>
    <cellStyle name="Normal 14 5 3 2" xfId="10304"/>
    <cellStyle name="Normal 14 5 3 3" xfId="10305"/>
    <cellStyle name="Normal 14 5 3 4" xfId="10306"/>
    <cellStyle name="Normal 14 5 4" xfId="10307"/>
    <cellStyle name="Normal 14 5 5" xfId="10308"/>
    <cellStyle name="Normal 14 5 6" xfId="10309"/>
    <cellStyle name="Normal 14 6" xfId="10310"/>
    <cellStyle name="Normal 14 6 2" xfId="10311"/>
    <cellStyle name="Normal 14 6 3" xfId="10312"/>
    <cellStyle name="Normal 14 6 4" xfId="10313"/>
    <cellStyle name="Normal 15" xfId="10314"/>
    <cellStyle name="Normal 15 10" xfId="10315"/>
    <cellStyle name="Normal 15 11" xfId="10316"/>
    <cellStyle name="Normal 15 11 2" xfId="10317"/>
    <cellStyle name="Normal 15 11 2 2" xfId="10318"/>
    <cellStyle name="Normal 15 11 2 2 2" xfId="10319"/>
    <cellStyle name="Normal 15 11 2 2 3" xfId="10320"/>
    <cellStyle name="Normal 15 11 2 2 4" xfId="10321"/>
    <cellStyle name="Normal 15 11 2 3" xfId="10322"/>
    <cellStyle name="Normal 15 11 2 4" xfId="10323"/>
    <cellStyle name="Normal 15 11 2 5" xfId="10324"/>
    <cellStyle name="Normal 15 11 3" xfId="10325"/>
    <cellStyle name="Normal 15 11 3 2" xfId="10326"/>
    <cellStyle name="Normal 15 11 3 3" xfId="10327"/>
    <cellStyle name="Normal 15 11 3 4" xfId="10328"/>
    <cellStyle name="Normal 15 11 4" xfId="10329"/>
    <cellStyle name="Normal 15 11 5" xfId="10330"/>
    <cellStyle name="Normal 15 11 6" xfId="10331"/>
    <cellStyle name="Normal 15 12" xfId="10332"/>
    <cellStyle name="Normal 15 12 2" xfId="10333"/>
    <cellStyle name="Normal 15 12 2 2" xfId="10334"/>
    <cellStyle name="Normal 15 12 2 2 2" xfId="10335"/>
    <cellStyle name="Normal 15 12 2 2 3" xfId="10336"/>
    <cellStyle name="Normal 15 12 2 2 4" xfId="10337"/>
    <cellStyle name="Normal 15 12 2 3" xfId="10338"/>
    <cellStyle name="Normal 15 12 2 4" xfId="10339"/>
    <cellStyle name="Normal 15 12 2 5" xfId="10340"/>
    <cellStyle name="Normal 15 12 3" xfId="10341"/>
    <cellStyle name="Normal 15 12 3 2" xfId="10342"/>
    <cellStyle name="Normal 15 12 3 3" xfId="10343"/>
    <cellStyle name="Normal 15 12 3 4" xfId="10344"/>
    <cellStyle name="Normal 15 12 4" xfId="10345"/>
    <cellStyle name="Normal 15 12 5" xfId="10346"/>
    <cellStyle name="Normal 15 12 6" xfId="10347"/>
    <cellStyle name="Normal 15 13" xfId="10348"/>
    <cellStyle name="Normal 15 13 2" xfId="10349"/>
    <cellStyle name="Normal 15 13 3" xfId="10350"/>
    <cellStyle name="Normal 15 13 4" xfId="10351"/>
    <cellStyle name="Normal 15 2" xfId="10352"/>
    <cellStyle name="Normal 15 2 2" xfId="10353"/>
    <cellStyle name="Normal 15 2 3" xfId="10354"/>
    <cellStyle name="Normal 15 2 3 2" xfId="10355"/>
    <cellStyle name="Normal 15 2 3 2 2" xfId="10356"/>
    <cellStyle name="Normal 15 2 3 2 2 2" xfId="10357"/>
    <cellStyle name="Normal 15 2 3 2 2 3" xfId="10358"/>
    <cellStyle name="Normal 15 2 3 2 2 4" xfId="10359"/>
    <cellStyle name="Normal 15 2 3 2 3" xfId="10360"/>
    <cellStyle name="Normal 15 2 3 2 4" xfId="10361"/>
    <cellStyle name="Normal 15 2 3 2 5" xfId="10362"/>
    <cellStyle name="Normal 15 2 3 3" xfId="10363"/>
    <cellStyle name="Normal 15 2 3 3 2" xfId="10364"/>
    <cellStyle name="Normal 15 2 3 3 3" xfId="10365"/>
    <cellStyle name="Normal 15 2 3 3 4" xfId="10366"/>
    <cellStyle name="Normal 15 2 3 4" xfId="10367"/>
    <cellStyle name="Normal 15 2 3 5" xfId="10368"/>
    <cellStyle name="Normal 15 2 3 6" xfId="10369"/>
    <cellStyle name="Normal 15 3" xfId="10370"/>
    <cellStyle name="Normal 15 3 2" xfId="10371"/>
    <cellStyle name="Normal 15 3 2 2" xfId="10372"/>
    <cellStyle name="Normal 15 4" xfId="10373"/>
    <cellStyle name="Normal 15 4 2" xfId="10374"/>
    <cellStyle name="Normal 15 5" xfId="10375"/>
    <cellStyle name="Normal 15 6" xfId="10376"/>
    <cellStyle name="Normal 15 7" xfId="10377"/>
    <cellStyle name="Normal 15 8" xfId="10378"/>
    <cellStyle name="Normal 15 9" xfId="10379"/>
    <cellStyle name="Normal 16" xfId="10380"/>
    <cellStyle name="Normal 16 10" xfId="10381"/>
    <cellStyle name="Normal 16 10 2" xfId="10382"/>
    <cellStyle name="Normal 16 10 2 2" xfId="10383"/>
    <cellStyle name="Normal 16 10 2 2 2" xfId="10384"/>
    <cellStyle name="Normal 16 10 2 2 2 2" xfId="10385"/>
    <cellStyle name="Normal 16 10 2 2 2 3" xfId="10386"/>
    <cellStyle name="Normal 16 10 2 2 2 4" xfId="10387"/>
    <cellStyle name="Normal 16 10 2 2 3" xfId="10388"/>
    <cellStyle name="Normal 16 10 2 2 4" xfId="10389"/>
    <cellStyle name="Normal 16 10 2 2 5" xfId="10390"/>
    <cellStyle name="Normal 16 10 2 3" xfId="10391"/>
    <cellStyle name="Normal 16 10 2 4" xfId="10392"/>
    <cellStyle name="Normal 16 10 2 4 2" xfId="10393"/>
    <cellStyle name="Normal 16 10 2 4 3" xfId="10394"/>
    <cellStyle name="Normal 16 10 2 4 4" xfId="10395"/>
    <cellStyle name="Normal 16 10 2 5" xfId="10396"/>
    <cellStyle name="Normal 16 10 2 6" xfId="10397"/>
    <cellStyle name="Normal 16 10 2 7" xfId="10398"/>
    <cellStyle name="Normal 16 11" xfId="10399"/>
    <cellStyle name="Normal 16 11 2" xfId="10400"/>
    <cellStyle name="Normal 16 11 2 2" xfId="10401"/>
    <cellStyle name="Normal 16 11 2 2 2" xfId="10402"/>
    <cellStyle name="Normal 16 11 2 2 2 2" xfId="10403"/>
    <cellStyle name="Normal 16 11 2 2 2 3" xfId="10404"/>
    <cellStyle name="Normal 16 11 2 2 2 4" xfId="10405"/>
    <cellStyle name="Normal 16 11 2 2 3" xfId="10406"/>
    <cellStyle name="Normal 16 11 2 2 4" xfId="10407"/>
    <cellStyle name="Normal 16 11 2 2 5" xfId="10408"/>
    <cellStyle name="Normal 16 11 2 3" xfId="10409"/>
    <cellStyle name="Normal 16 11 2 4" xfId="10410"/>
    <cellStyle name="Normal 16 11 2 4 2" xfId="10411"/>
    <cellStyle name="Normal 16 11 2 4 3" xfId="10412"/>
    <cellStyle name="Normal 16 11 2 4 4" xfId="10413"/>
    <cellStyle name="Normal 16 11 2 5" xfId="10414"/>
    <cellStyle name="Normal 16 11 2 6" xfId="10415"/>
    <cellStyle name="Normal 16 11 2 7" xfId="10416"/>
    <cellStyle name="Normal 16 12" xfId="10417"/>
    <cellStyle name="Normal 16 12 2" xfId="10418"/>
    <cellStyle name="Normal 16 13" xfId="10419"/>
    <cellStyle name="Normal 16 13 2" xfId="10420"/>
    <cellStyle name="Normal 16 14" xfId="10421"/>
    <cellStyle name="Normal 16 14 2" xfId="10422"/>
    <cellStyle name="Normal 16 15" xfId="10423"/>
    <cellStyle name="Normal 16 15 2" xfId="10424"/>
    <cellStyle name="Normal 16 16" xfId="10425"/>
    <cellStyle name="Normal 16 16 2" xfId="10426"/>
    <cellStyle name="Normal 16 17" xfId="10427"/>
    <cellStyle name="Normal 16 17 2" xfId="10428"/>
    <cellStyle name="Normal 16 18" xfId="10429"/>
    <cellStyle name="Normal 16 18 2" xfId="10430"/>
    <cellStyle name="Normal 16 19" xfId="10431"/>
    <cellStyle name="Normal 16 19 2" xfId="10432"/>
    <cellStyle name="Normal 16 2" xfId="10433"/>
    <cellStyle name="Normal 16 2 2" xfId="10434"/>
    <cellStyle name="Normal 16 2 3" xfId="10435"/>
    <cellStyle name="Normal 16 2 3 2" xfId="10436"/>
    <cellStyle name="Normal 16 2 3 2 2" xfId="10437"/>
    <cellStyle name="Normal 16 2 3 2 2 2" xfId="10438"/>
    <cellStyle name="Normal 16 2 3 2 2 3" xfId="10439"/>
    <cellStyle name="Normal 16 2 3 2 2 4" xfId="10440"/>
    <cellStyle name="Normal 16 2 3 2 3" xfId="10441"/>
    <cellStyle name="Normal 16 2 3 2 4" xfId="10442"/>
    <cellStyle name="Normal 16 2 3 2 5" xfId="10443"/>
    <cellStyle name="Normal 16 2 3 3" xfId="10444"/>
    <cellStyle name="Normal 16 2 3 3 2" xfId="10445"/>
    <cellStyle name="Normal 16 2 3 3 3" xfId="10446"/>
    <cellStyle name="Normal 16 2 3 3 4" xfId="10447"/>
    <cellStyle name="Normal 16 2 3 4" xfId="10448"/>
    <cellStyle name="Normal 16 2 3 5" xfId="10449"/>
    <cellStyle name="Normal 16 2 3 6" xfId="10450"/>
    <cellStyle name="Normal 16 2 4" xfId="10451"/>
    <cellStyle name="Normal 16 2 4 2" xfId="10452"/>
    <cellStyle name="Normal 16 2 4 3" xfId="10453"/>
    <cellStyle name="Normal 16 2 4 4" xfId="10454"/>
    <cellStyle name="Normal 16 20" xfId="10455"/>
    <cellStyle name="Normal 16 20 2" xfId="10456"/>
    <cellStyle name="Normal 16 20 2 2" xfId="10457"/>
    <cellStyle name="Normal 16 20 2 2 2" xfId="10458"/>
    <cellStyle name="Normal 16 20 2 2 3" xfId="10459"/>
    <cellStyle name="Normal 16 20 2 2 4" xfId="10460"/>
    <cellStyle name="Normal 16 20 2 3" xfId="10461"/>
    <cellStyle name="Normal 16 20 2 4" xfId="10462"/>
    <cellStyle name="Normal 16 20 2 5" xfId="10463"/>
    <cellStyle name="Normal 16 20 3" xfId="10464"/>
    <cellStyle name="Normal 16 20 3 2" xfId="10465"/>
    <cellStyle name="Normal 16 20 3 3" xfId="10466"/>
    <cellStyle name="Normal 16 20 3 4" xfId="10467"/>
    <cellStyle name="Normal 16 20 4" xfId="10468"/>
    <cellStyle name="Normal 16 20 5" xfId="10469"/>
    <cellStyle name="Normal 16 20 6" xfId="10470"/>
    <cellStyle name="Normal 16 21" xfId="10471"/>
    <cellStyle name="Normal 16 21 2" xfId="10472"/>
    <cellStyle name="Normal 16 21 3" xfId="10473"/>
    <cellStyle name="Normal 16 21 4" xfId="10474"/>
    <cellStyle name="Normal 16 3" xfId="10475"/>
    <cellStyle name="Normal 16 3 2" xfId="10476"/>
    <cellStyle name="Normal 16 3 2 2" xfId="10477"/>
    <cellStyle name="Normal 16 3 2 2 2" xfId="10478"/>
    <cellStyle name="Normal 16 3 2 2 2 2" xfId="10479"/>
    <cellStyle name="Normal 16 3 2 2 2 3" xfId="10480"/>
    <cellStyle name="Normal 16 3 2 2 2 4" xfId="10481"/>
    <cellStyle name="Normal 16 3 2 2 3" xfId="10482"/>
    <cellStyle name="Normal 16 3 2 2 4" xfId="10483"/>
    <cellStyle name="Normal 16 3 2 2 5" xfId="10484"/>
    <cellStyle name="Normal 16 3 2 3" xfId="10485"/>
    <cellStyle name="Normal 16 3 2 4" xfId="10486"/>
    <cellStyle name="Normal 16 3 2 4 2" xfId="10487"/>
    <cellStyle name="Normal 16 3 2 4 3" xfId="10488"/>
    <cellStyle name="Normal 16 3 2 4 4" xfId="10489"/>
    <cellStyle name="Normal 16 3 2 5" xfId="10490"/>
    <cellStyle name="Normal 16 3 2 6" xfId="10491"/>
    <cellStyle name="Normal 16 3 2 7" xfId="10492"/>
    <cellStyle name="Normal 16 4" xfId="10493"/>
    <cellStyle name="Normal 16 4 2" xfId="10494"/>
    <cellStyle name="Normal 16 4 2 2" xfId="10495"/>
    <cellStyle name="Normal 16 4 2 2 2" xfId="10496"/>
    <cellStyle name="Normal 16 4 2 2 2 2" xfId="10497"/>
    <cellStyle name="Normal 16 4 2 2 2 3" xfId="10498"/>
    <cellStyle name="Normal 16 4 2 2 2 4" xfId="10499"/>
    <cellStyle name="Normal 16 4 2 2 3" xfId="10500"/>
    <cellStyle name="Normal 16 4 2 2 4" xfId="10501"/>
    <cellStyle name="Normal 16 4 2 2 5" xfId="10502"/>
    <cellStyle name="Normal 16 4 2 3" xfId="10503"/>
    <cellStyle name="Normal 16 4 2 4" xfId="10504"/>
    <cellStyle name="Normal 16 4 2 4 2" xfId="10505"/>
    <cellStyle name="Normal 16 4 2 4 3" xfId="10506"/>
    <cellStyle name="Normal 16 4 2 4 4" xfId="10507"/>
    <cellStyle name="Normal 16 4 2 5" xfId="10508"/>
    <cellStyle name="Normal 16 4 2 6" xfId="10509"/>
    <cellStyle name="Normal 16 4 2 7" xfId="10510"/>
    <cellStyle name="Normal 16 5" xfId="10511"/>
    <cellStyle name="Normal 16 5 2" xfId="10512"/>
    <cellStyle name="Normal 16 5 2 2" xfId="10513"/>
    <cellStyle name="Normal 16 5 2 2 2" xfId="10514"/>
    <cellStyle name="Normal 16 5 2 2 2 2" xfId="10515"/>
    <cellStyle name="Normal 16 5 2 2 2 3" xfId="10516"/>
    <cellStyle name="Normal 16 5 2 2 2 4" xfId="10517"/>
    <cellStyle name="Normal 16 5 2 2 3" xfId="10518"/>
    <cellStyle name="Normal 16 5 2 2 4" xfId="10519"/>
    <cellStyle name="Normal 16 5 2 2 5" xfId="10520"/>
    <cellStyle name="Normal 16 5 2 3" xfId="10521"/>
    <cellStyle name="Normal 16 5 2 4" xfId="10522"/>
    <cellStyle name="Normal 16 5 2 4 2" xfId="10523"/>
    <cellStyle name="Normal 16 5 2 4 3" xfId="10524"/>
    <cellStyle name="Normal 16 5 2 4 4" xfId="10525"/>
    <cellStyle name="Normal 16 5 2 5" xfId="10526"/>
    <cellStyle name="Normal 16 5 2 6" xfId="10527"/>
    <cellStyle name="Normal 16 5 2 7" xfId="10528"/>
    <cellStyle name="Normal 16 6" xfId="10529"/>
    <cellStyle name="Normal 16 6 2" xfId="10530"/>
    <cellStyle name="Normal 16 6 2 2" xfId="10531"/>
    <cellStyle name="Normal 16 6 2 2 2" xfId="10532"/>
    <cellStyle name="Normal 16 6 2 2 2 2" xfId="10533"/>
    <cellStyle name="Normal 16 6 2 2 2 3" xfId="10534"/>
    <cellStyle name="Normal 16 6 2 2 2 4" xfId="10535"/>
    <cellStyle name="Normal 16 6 2 2 3" xfId="10536"/>
    <cellStyle name="Normal 16 6 2 2 4" xfId="10537"/>
    <cellStyle name="Normal 16 6 2 2 5" xfId="10538"/>
    <cellStyle name="Normal 16 6 2 3" xfId="10539"/>
    <cellStyle name="Normal 16 6 2 4" xfId="10540"/>
    <cellStyle name="Normal 16 6 2 4 2" xfId="10541"/>
    <cellStyle name="Normal 16 6 2 4 3" xfId="10542"/>
    <cellStyle name="Normal 16 6 2 4 4" xfId="10543"/>
    <cellStyle name="Normal 16 6 2 5" xfId="10544"/>
    <cellStyle name="Normal 16 6 2 6" xfId="10545"/>
    <cellStyle name="Normal 16 6 2 7" xfId="10546"/>
    <cellStyle name="Normal 16 7" xfId="10547"/>
    <cellStyle name="Normal 16 7 2" xfId="10548"/>
    <cellStyle name="Normal 16 7 2 2" xfId="10549"/>
    <cellStyle name="Normal 16 7 2 2 2" xfId="10550"/>
    <cellStyle name="Normal 16 7 2 2 2 2" xfId="10551"/>
    <cellStyle name="Normal 16 7 2 2 2 3" xfId="10552"/>
    <cellStyle name="Normal 16 7 2 2 2 4" xfId="10553"/>
    <cellStyle name="Normal 16 7 2 2 3" xfId="10554"/>
    <cellStyle name="Normal 16 7 2 2 4" xfId="10555"/>
    <cellStyle name="Normal 16 7 2 2 5" xfId="10556"/>
    <cellStyle name="Normal 16 7 2 3" xfId="10557"/>
    <cellStyle name="Normal 16 7 2 4" xfId="10558"/>
    <cellStyle name="Normal 16 7 2 4 2" xfId="10559"/>
    <cellStyle name="Normal 16 7 2 4 3" xfId="10560"/>
    <cellStyle name="Normal 16 7 2 4 4" xfId="10561"/>
    <cellStyle name="Normal 16 7 2 5" xfId="10562"/>
    <cellStyle name="Normal 16 7 2 6" xfId="10563"/>
    <cellStyle name="Normal 16 7 2 7" xfId="10564"/>
    <cellStyle name="Normal 16 8" xfId="10565"/>
    <cellStyle name="Normal 16 8 2" xfId="10566"/>
    <cellStyle name="Normal 16 8 2 2" xfId="10567"/>
    <cellStyle name="Normal 16 8 2 2 2" xfId="10568"/>
    <cellStyle name="Normal 16 8 2 2 2 2" xfId="10569"/>
    <cellStyle name="Normal 16 8 2 2 2 3" xfId="10570"/>
    <cellStyle name="Normal 16 8 2 2 2 4" xfId="10571"/>
    <cellStyle name="Normal 16 8 2 2 3" xfId="10572"/>
    <cellStyle name="Normal 16 8 2 2 4" xfId="10573"/>
    <cellStyle name="Normal 16 8 2 2 5" xfId="10574"/>
    <cellStyle name="Normal 16 8 2 3" xfId="10575"/>
    <cellStyle name="Normal 16 8 2 4" xfId="10576"/>
    <cellStyle name="Normal 16 8 2 4 2" xfId="10577"/>
    <cellStyle name="Normal 16 8 2 4 3" xfId="10578"/>
    <cellStyle name="Normal 16 8 2 4 4" xfId="10579"/>
    <cellStyle name="Normal 16 8 2 5" xfId="10580"/>
    <cellStyle name="Normal 16 8 2 6" xfId="10581"/>
    <cellStyle name="Normal 16 8 2 7" xfId="10582"/>
    <cellStyle name="Normal 16 9" xfId="10583"/>
    <cellStyle name="Normal 16 9 2" xfId="10584"/>
    <cellStyle name="Normal 16 9 2 2" xfId="10585"/>
    <cellStyle name="Normal 16 9 2 2 2" xfId="10586"/>
    <cellStyle name="Normal 16 9 2 2 2 2" xfId="10587"/>
    <cellStyle name="Normal 16 9 2 2 2 3" xfId="10588"/>
    <cellStyle name="Normal 16 9 2 2 2 4" xfId="10589"/>
    <cellStyle name="Normal 16 9 2 2 3" xfId="10590"/>
    <cellStyle name="Normal 16 9 2 2 4" xfId="10591"/>
    <cellStyle name="Normal 16 9 2 2 5" xfId="10592"/>
    <cellStyle name="Normal 16 9 2 3" xfId="10593"/>
    <cellStyle name="Normal 16 9 2 4" xfId="10594"/>
    <cellStyle name="Normal 16 9 2 4 2" xfId="10595"/>
    <cellStyle name="Normal 16 9 2 4 3" xfId="10596"/>
    <cellStyle name="Normal 16 9 2 4 4" xfId="10597"/>
    <cellStyle name="Normal 16 9 2 5" xfId="10598"/>
    <cellStyle name="Normal 16 9 2 6" xfId="10599"/>
    <cellStyle name="Normal 16 9 2 7" xfId="10600"/>
    <cellStyle name="Normal 17" xfId="10601"/>
    <cellStyle name="Normal 17 10" xfId="10602"/>
    <cellStyle name="Normal 17 10 2" xfId="10603"/>
    <cellStyle name="Normal 17 11" xfId="10604"/>
    <cellStyle name="Normal 17 11 2" xfId="10605"/>
    <cellStyle name="Normal 17 11 2 2" xfId="10606"/>
    <cellStyle name="Normal 17 11 2 2 2" xfId="10607"/>
    <cellStyle name="Normal 17 11 2 2 2 2" xfId="10608"/>
    <cellStyle name="Normal 17 11 2 2 2 3" xfId="10609"/>
    <cellStyle name="Normal 17 11 2 2 2 4" xfId="10610"/>
    <cellStyle name="Normal 17 11 2 2 3" xfId="10611"/>
    <cellStyle name="Normal 17 11 2 2 4" xfId="10612"/>
    <cellStyle name="Normal 17 11 2 2 5" xfId="10613"/>
    <cellStyle name="Normal 17 11 2 3" xfId="10614"/>
    <cellStyle name="Normal 17 11 2 4" xfId="10615"/>
    <cellStyle name="Normal 17 11 2 4 2" xfId="10616"/>
    <cellStyle name="Normal 17 11 2 4 3" xfId="10617"/>
    <cellStyle name="Normal 17 11 2 4 4" xfId="10618"/>
    <cellStyle name="Normal 17 11 2 5" xfId="10619"/>
    <cellStyle name="Normal 17 11 2 6" xfId="10620"/>
    <cellStyle name="Normal 17 11 2 7" xfId="10621"/>
    <cellStyle name="Normal 17 12" xfId="10622"/>
    <cellStyle name="Normal 17 12 2" xfId="10623"/>
    <cellStyle name="Normal 17 13" xfId="10624"/>
    <cellStyle name="Normal 17 14" xfId="10625"/>
    <cellStyle name="Normal 17 14 2" xfId="10626"/>
    <cellStyle name="Normal 17 14 2 2" xfId="10627"/>
    <cellStyle name="Normal 17 14 2 2 2" xfId="10628"/>
    <cellStyle name="Normal 17 14 2 2 3" xfId="10629"/>
    <cellStyle name="Normal 17 14 2 2 4" xfId="10630"/>
    <cellStyle name="Normal 17 14 2 3" xfId="10631"/>
    <cellStyle name="Normal 17 14 2 4" xfId="10632"/>
    <cellStyle name="Normal 17 14 2 5" xfId="10633"/>
    <cellStyle name="Normal 17 14 3" xfId="10634"/>
    <cellStyle name="Normal 17 14 3 2" xfId="10635"/>
    <cellStyle name="Normal 17 14 3 3" xfId="10636"/>
    <cellStyle name="Normal 17 14 3 4" xfId="10637"/>
    <cellStyle name="Normal 17 14 4" xfId="10638"/>
    <cellStyle name="Normal 17 14 5" xfId="10639"/>
    <cellStyle name="Normal 17 14 6" xfId="10640"/>
    <cellStyle name="Normal 17 15" xfId="10641"/>
    <cellStyle name="Normal 17 15 2" xfId="10642"/>
    <cellStyle name="Normal 17 15 3" xfId="10643"/>
    <cellStyle name="Normal 17 15 4" xfId="10644"/>
    <cellStyle name="Normal 17 2" xfId="10645"/>
    <cellStyle name="Normal 17 2 2" xfId="10646"/>
    <cellStyle name="Normal 17 2 3" xfId="10647"/>
    <cellStyle name="Normal 17 2 3 2" xfId="10648"/>
    <cellStyle name="Normal 17 2 3 2 2" xfId="10649"/>
    <cellStyle name="Normal 17 2 3 2 2 2" xfId="10650"/>
    <cellStyle name="Normal 17 2 3 2 2 3" xfId="10651"/>
    <cellStyle name="Normal 17 2 3 2 2 4" xfId="10652"/>
    <cellStyle name="Normal 17 2 3 2 3" xfId="10653"/>
    <cellStyle name="Normal 17 2 3 2 4" xfId="10654"/>
    <cellStyle name="Normal 17 2 3 2 5" xfId="10655"/>
    <cellStyle name="Normal 17 2 3 3" xfId="10656"/>
    <cellStyle name="Normal 17 2 3 3 2" xfId="10657"/>
    <cellStyle name="Normal 17 2 3 3 3" xfId="10658"/>
    <cellStyle name="Normal 17 2 3 3 4" xfId="10659"/>
    <cellStyle name="Normal 17 2 3 4" xfId="10660"/>
    <cellStyle name="Normal 17 2 3 5" xfId="10661"/>
    <cellStyle name="Normal 17 2 3 6" xfId="10662"/>
    <cellStyle name="Normal 17 3" xfId="10663"/>
    <cellStyle name="Normal 17 3 2" xfId="10664"/>
    <cellStyle name="Normal 17 3 2 2" xfId="10665"/>
    <cellStyle name="Normal 17 3 2 2 2" xfId="10666"/>
    <cellStyle name="Normal 17 3 2 2 2 2" xfId="10667"/>
    <cellStyle name="Normal 17 3 2 2 2 3" xfId="10668"/>
    <cellStyle name="Normal 17 3 2 2 2 4" xfId="10669"/>
    <cellStyle name="Normal 17 3 2 2 3" xfId="10670"/>
    <cellStyle name="Normal 17 3 2 2 4" xfId="10671"/>
    <cellStyle name="Normal 17 3 2 2 5" xfId="10672"/>
    <cellStyle name="Normal 17 3 2 3" xfId="10673"/>
    <cellStyle name="Normal 17 3 2 4" xfId="10674"/>
    <cellStyle name="Normal 17 3 2 4 2" xfId="10675"/>
    <cellStyle name="Normal 17 3 2 4 3" xfId="10676"/>
    <cellStyle name="Normal 17 3 2 4 4" xfId="10677"/>
    <cellStyle name="Normal 17 3 2 5" xfId="10678"/>
    <cellStyle name="Normal 17 3 2 6" xfId="10679"/>
    <cellStyle name="Normal 17 3 2 7" xfId="10680"/>
    <cellStyle name="Normal 17 4" xfId="10681"/>
    <cellStyle name="Normal 17 4 2" xfId="10682"/>
    <cellStyle name="Normal 17 4 2 2" xfId="10683"/>
    <cellStyle name="Normal 17 4 2 2 2" xfId="10684"/>
    <cellStyle name="Normal 17 4 2 2 2 2" xfId="10685"/>
    <cellStyle name="Normal 17 4 2 2 2 3" xfId="10686"/>
    <cellStyle name="Normal 17 4 2 2 2 4" xfId="10687"/>
    <cellStyle name="Normal 17 4 2 2 3" xfId="10688"/>
    <cellStyle name="Normal 17 4 2 2 4" xfId="10689"/>
    <cellStyle name="Normal 17 4 2 2 5" xfId="10690"/>
    <cellStyle name="Normal 17 4 2 3" xfId="10691"/>
    <cellStyle name="Normal 17 4 2 4" xfId="10692"/>
    <cellStyle name="Normal 17 4 2 4 2" xfId="10693"/>
    <cellStyle name="Normal 17 4 2 4 3" xfId="10694"/>
    <cellStyle name="Normal 17 4 2 4 4" xfId="10695"/>
    <cellStyle name="Normal 17 4 2 5" xfId="10696"/>
    <cellStyle name="Normal 17 4 2 6" xfId="10697"/>
    <cellStyle name="Normal 17 4 2 7" xfId="10698"/>
    <cellStyle name="Normal 17 5" xfId="10699"/>
    <cellStyle name="Normal 17 5 2" xfId="10700"/>
    <cellStyle name="Normal 17 5 2 2" xfId="10701"/>
    <cellStyle name="Normal 17 5 2 2 2" xfId="10702"/>
    <cellStyle name="Normal 17 5 2 2 2 2" xfId="10703"/>
    <cellStyle name="Normal 17 5 2 2 2 3" xfId="10704"/>
    <cellStyle name="Normal 17 5 2 2 2 4" xfId="10705"/>
    <cellStyle name="Normal 17 5 2 2 3" xfId="10706"/>
    <cellStyle name="Normal 17 5 2 2 4" xfId="10707"/>
    <cellStyle name="Normal 17 5 2 2 5" xfId="10708"/>
    <cellStyle name="Normal 17 5 2 3" xfId="10709"/>
    <cellStyle name="Normal 17 5 2 4" xfId="10710"/>
    <cellStyle name="Normal 17 5 2 4 2" xfId="10711"/>
    <cellStyle name="Normal 17 5 2 4 3" xfId="10712"/>
    <cellStyle name="Normal 17 5 2 4 4" xfId="10713"/>
    <cellStyle name="Normal 17 5 2 5" xfId="10714"/>
    <cellStyle name="Normal 17 5 2 6" xfId="10715"/>
    <cellStyle name="Normal 17 5 2 7" xfId="10716"/>
    <cellStyle name="Normal 17 6" xfId="10717"/>
    <cellStyle name="Normal 17 6 2" xfId="10718"/>
    <cellStyle name="Normal 17 7" xfId="10719"/>
    <cellStyle name="Normal 17 7 2" xfId="10720"/>
    <cellStyle name="Normal 17 8" xfId="10721"/>
    <cellStyle name="Normal 17 8 2" xfId="10722"/>
    <cellStyle name="Normal 17 9" xfId="10723"/>
    <cellStyle name="Normal 17 9 2" xfId="10724"/>
    <cellStyle name="Normal 18" xfId="10725"/>
    <cellStyle name="Normal 18 10" xfId="10726"/>
    <cellStyle name="Normal 18 2" xfId="10727"/>
    <cellStyle name="Normal 18 2 2" xfId="10728"/>
    <cellStyle name="Normal 18 2 2 2" xfId="10729"/>
    <cellStyle name="Normal 18 2 2 2 2" xfId="10730"/>
    <cellStyle name="Normal 18 2 2 2 3" xfId="10731"/>
    <cellStyle name="Normal 18 2 2 2 4" xfId="10732"/>
    <cellStyle name="Normal 18 2 2 3" xfId="10733"/>
    <cellStyle name="Normal 18 2 2 4" xfId="10734"/>
    <cellStyle name="Normal 18 2 2 5" xfId="10735"/>
    <cellStyle name="Normal 18 2 3" xfId="10736"/>
    <cellStyle name="Normal 18 2 4" xfId="10737"/>
    <cellStyle name="Normal 18 2 4 2" xfId="10738"/>
    <cellStyle name="Normal 18 2 4 3" xfId="10739"/>
    <cellStyle name="Normal 18 2 4 4" xfId="10740"/>
    <cellStyle name="Normal 18 2 5" xfId="10741"/>
    <cellStyle name="Normal 18 2 6" xfId="10742"/>
    <cellStyle name="Normal 18 2 7" xfId="10743"/>
    <cellStyle name="Normal 18 3" xfId="10744"/>
    <cellStyle name="Normal 18 3 2" xfId="10745"/>
    <cellStyle name="Normal 18 3 2 2" xfId="10746"/>
    <cellStyle name="Normal 18 3 2 2 2" xfId="10747"/>
    <cellStyle name="Normal 18 3 2 2 3" xfId="10748"/>
    <cellStyle name="Normal 18 3 2 2 4" xfId="10749"/>
    <cellStyle name="Normal 18 3 2 3" xfId="10750"/>
    <cellStyle name="Normal 18 3 2 4" xfId="10751"/>
    <cellStyle name="Normal 18 3 2 5" xfId="10752"/>
    <cellStyle name="Normal 18 3 3" xfId="10753"/>
    <cellStyle name="Normal 18 3 4" xfId="10754"/>
    <cellStyle name="Normal 18 3 4 2" xfId="10755"/>
    <cellStyle name="Normal 18 3 4 3" xfId="10756"/>
    <cellStyle name="Normal 18 3 4 4" xfId="10757"/>
    <cellStyle name="Normal 18 3 5" xfId="10758"/>
    <cellStyle name="Normal 18 3 6" xfId="10759"/>
    <cellStyle name="Normal 18 3 7" xfId="10760"/>
    <cellStyle name="Normal 18 4" xfId="10761"/>
    <cellStyle name="Normal 18 4 2" xfId="10762"/>
    <cellStyle name="Normal 18 4 2 2" xfId="10763"/>
    <cellStyle name="Normal 18 4 2 2 2" xfId="10764"/>
    <cellStyle name="Normal 18 4 2 2 3" xfId="10765"/>
    <cellStyle name="Normal 18 4 2 2 4" xfId="10766"/>
    <cellStyle name="Normal 18 4 2 3" xfId="10767"/>
    <cellStyle name="Normal 18 4 2 4" xfId="10768"/>
    <cellStyle name="Normal 18 4 2 5" xfId="10769"/>
    <cellStyle name="Normal 18 4 3" xfId="10770"/>
    <cellStyle name="Normal 18 4 4" xfId="10771"/>
    <cellStyle name="Normal 18 4 4 2" xfId="10772"/>
    <cellStyle name="Normal 18 4 4 3" xfId="10773"/>
    <cellStyle name="Normal 18 4 4 4" xfId="10774"/>
    <cellStyle name="Normal 18 4 5" xfId="10775"/>
    <cellStyle name="Normal 18 4 6" xfId="10776"/>
    <cellStyle name="Normal 18 4 7" xfId="10777"/>
    <cellStyle name="Normal 18 5" xfId="10778"/>
    <cellStyle name="Normal 18 6" xfId="10779"/>
    <cellStyle name="Normal 18 7" xfId="10780"/>
    <cellStyle name="Normal 18 8" xfId="10781"/>
    <cellStyle name="Normal 18 8 2" xfId="10782"/>
    <cellStyle name="Normal 18 8 3" xfId="10783"/>
    <cellStyle name="Normal 18 8 4" xfId="10784"/>
    <cellStyle name="Normal 19" xfId="10785"/>
    <cellStyle name="Normal 19 10" xfId="10786"/>
    <cellStyle name="Normal 19 10 2" xfId="10787"/>
    <cellStyle name="Normal 19 11" xfId="10788"/>
    <cellStyle name="Normal 19 11 2" xfId="10789"/>
    <cellStyle name="Normal 19 12" xfId="10790"/>
    <cellStyle name="Normal 19 12 2" xfId="10791"/>
    <cellStyle name="Normal 19 13" xfId="10792"/>
    <cellStyle name="Normal 19 14" xfId="10793"/>
    <cellStyle name="Normal 19 14 2" xfId="10794"/>
    <cellStyle name="Normal 19 14 2 2" xfId="10795"/>
    <cellStyle name="Normal 19 14 2 2 2" xfId="10796"/>
    <cellStyle name="Normal 19 14 2 2 3" xfId="10797"/>
    <cellStyle name="Normal 19 14 2 2 4" xfId="10798"/>
    <cellStyle name="Normal 19 14 2 3" xfId="10799"/>
    <cellStyle name="Normal 19 14 2 4" xfId="10800"/>
    <cellStyle name="Normal 19 14 2 5" xfId="10801"/>
    <cellStyle name="Normal 19 14 3" xfId="10802"/>
    <cellStyle name="Normal 19 14 3 2" xfId="10803"/>
    <cellStyle name="Normal 19 14 3 3" xfId="10804"/>
    <cellStyle name="Normal 19 14 3 4" xfId="10805"/>
    <cellStyle name="Normal 19 14 4" xfId="10806"/>
    <cellStyle name="Normal 19 14 5" xfId="10807"/>
    <cellStyle name="Normal 19 14 6" xfId="10808"/>
    <cellStyle name="Normal 19 15" xfId="10809"/>
    <cellStyle name="Normal 19 15 2" xfId="10810"/>
    <cellStyle name="Normal 19 15 3" xfId="10811"/>
    <cellStyle name="Normal 19 15 4" xfId="10812"/>
    <cellStyle name="Normal 19 2" xfId="10813"/>
    <cellStyle name="Normal 19 2 2" xfId="10814"/>
    <cellStyle name="Normal 19 2 3" xfId="10815"/>
    <cellStyle name="Normal 19 2 3 2" xfId="10816"/>
    <cellStyle name="Normal 19 2 3 2 2" xfId="10817"/>
    <cellStyle name="Normal 19 2 3 2 2 2" xfId="10818"/>
    <cellStyle name="Normal 19 2 3 2 2 3" xfId="10819"/>
    <cellStyle name="Normal 19 2 3 2 2 4" xfId="10820"/>
    <cellStyle name="Normal 19 2 3 2 3" xfId="10821"/>
    <cellStyle name="Normal 19 2 3 2 4" xfId="10822"/>
    <cellStyle name="Normal 19 2 3 2 5" xfId="10823"/>
    <cellStyle name="Normal 19 2 3 3" xfId="10824"/>
    <cellStyle name="Normal 19 2 3 3 2" xfId="10825"/>
    <cellStyle name="Normal 19 2 3 3 3" xfId="10826"/>
    <cellStyle name="Normal 19 2 3 3 4" xfId="10827"/>
    <cellStyle name="Normal 19 2 3 4" xfId="10828"/>
    <cellStyle name="Normal 19 2 3 5" xfId="10829"/>
    <cellStyle name="Normal 19 2 3 6" xfId="10830"/>
    <cellStyle name="Normal 19 3" xfId="10831"/>
    <cellStyle name="Normal 19 3 2" xfId="10832"/>
    <cellStyle name="Normal 19 4" xfId="10833"/>
    <cellStyle name="Normal 19 4 2" xfId="10834"/>
    <cellStyle name="Normal 19 5" xfId="10835"/>
    <cellStyle name="Normal 19 5 2" xfId="10836"/>
    <cellStyle name="Normal 19 6" xfId="10837"/>
    <cellStyle name="Normal 19 6 2" xfId="10838"/>
    <cellStyle name="Normal 19 7" xfId="10839"/>
    <cellStyle name="Normal 19 7 2" xfId="10840"/>
    <cellStyle name="Normal 19 7 2 2" xfId="10841"/>
    <cellStyle name="Normal 19 7 2 2 2" xfId="10842"/>
    <cellStyle name="Normal 19 7 2 2 2 2" xfId="10843"/>
    <cellStyle name="Normal 19 7 2 2 2 3" xfId="10844"/>
    <cellStyle name="Normal 19 7 2 2 2 4" xfId="10845"/>
    <cellStyle name="Normal 19 7 2 2 3" xfId="10846"/>
    <cellStyle name="Normal 19 7 2 2 4" xfId="10847"/>
    <cellStyle name="Normal 19 7 2 2 5" xfId="10848"/>
    <cellStyle name="Normal 19 7 2 3" xfId="10849"/>
    <cellStyle name="Normal 19 7 2 4" xfId="10850"/>
    <cellStyle name="Normal 19 7 2 4 2" xfId="10851"/>
    <cellStyle name="Normal 19 7 2 4 3" xfId="10852"/>
    <cellStyle name="Normal 19 7 2 4 4" xfId="10853"/>
    <cellStyle name="Normal 19 7 2 5" xfId="10854"/>
    <cellStyle name="Normal 19 7 2 6" xfId="10855"/>
    <cellStyle name="Normal 19 7 2 7" xfId="10856"/>
    <cellStyle name="Normal 19 8" xfId="10857"/>
    <cellStyle name="Normal 19 8 2" xfId="10858"/>
    <cellStyle name="Normal 19 9" xfId="10859"/>
    <cellStyle name="Normal 19 9 2" xfId="10860"/>
    <cellStyle name="Normal 2" xfId="11"/>
    <cellStyle name="Normal 2 10" xfId="10861"/>
    <cellStyle name="Normal 2 10 10" xfId="10862"/>
    <cellStyle name="Normal 2 10 2" xfId="10863"/>
    <cellStyle name="Normal 2 10 2 2" xfId="4"/>
    <cellStyle name="Normal 2 10 2 3" xfId="10864"/>
    <cellStyle name="Normal 2 10 3" xfId="10865"/>
    <cellStyle name="Normal 2 10 3 2" xfId="10866"/>
    <cellStyle name="Normal 2 10 3 2 2" xfId="10867"/>
    <cellStyle name="Normal 2 10 3 2 2 2" xfId="10868"/>
    <cellStyle name="Normal 2 10 3 2 2 3" xfId="10869"/>
    <cellStyle name="Normal 2 10 3 2 2 4" xfId="10870"/>
    <cellStyle name="Normal 2 10 3 2 3" xfId="10871"/>
    <cellStyle name="Normal 2 10 3 2 4" xfId="10872"/>
    <cellStyle name="Normal 2 10 3 2 5" xfId="10873"/>
    <cellStyle name="Normal 2 10 3 3" xfId="10874"/>
    <cellStyle name="Normal 2 10 3 4" xfId="10875"/>
    <cellStyle name="Normal 2 10 3 4 2" xfId="10876"/>
    <cellStyle name="Normal 2 10 3 4 3" xfId="10877"/>
    <cellStyle name="Normal 2 10 3 4 4" xfId="10878"/>
    <cellStyle name="Normal 2 10 3 5" xfId="10879"/>
    <cellStyle name="Normal 2 10 3 6" xfId="10880"/>
    <cellStyle name="Normal 2 10 3 7" xfId="10881"/>
    <cellStyle name="Normal 2 10 4" xfId="10882"/>
    <cellStyle name="Normal 2 10 4 2" xfId="10883"/>
    <cellStyle name="Normal 2 10 4 2 2" xfId="10884"/>
    <cellStyle name="Normal 2 10 4 2 2 2" xfId="10885"/>
    <cellStyle name="Normal 2 10 4 2 2 3" xfId="10886"/>
    <cellStyle name="Normal 2 10 4 2 2 4" xfId="10887"/>
    <cellStyle name="Normal 2 10 4 2 3" xfId="10888"/>
    <cellStyle name="Normal 2 10 4 2 4" xfId="10889"/>
    <cellStyle name="Normal 2 10 4 2 5" xfId="10890"/>
    <cellStyle name="Normal 2 10 4 3" xfId="10891"/>
    <cellStyle name="Normal 2 10 4 3 2" xfId="10892"/>
    <cellStyle name="Normal 2 10 4 3 3" xfId="10893"/>
    <cellStyle name="Normal 2 10 4 3 4" xfId="10894"/>
    <cellStyle name="Normal 2 10 4 4" xfId="10895"/>
    <cellStyle name="Normal 2 10 4 5" xfId="10896"/>
    <cellStyle name="Normal 2 10 4 6" xfId="10897"/>
    <cellStyle name="Normal 2 11" xfId="10898"/>
    <cellStyle name="Normal 2 11 2" xfId="10899"/>
    <cellStyle name="Normal 2 11 2 2" xfId="10900"/>
    <cellStyle name="Normal 2 11 3" xfId="10901"/>
    <cellStyle name="Normal 2 12" xfId="10902"/>
    <cellStyle name="Normal 2 12 2" xfId="10903"/>
    <cellStyle name="Normal 2 12 2 2" xfId="10904"/>
    <cellStyle name="Normal 2 12 3" xfId="10905"/>
    <cellStyle name="Normal 2 13" xfId="10906"/>
    <cellStyle name="Normal 2 13 2" xfId="10907"/>
    <cellStyle name="Normal 2 13 2 2" xfId="10908"/>
    <cellStyle name="Normal 2 13 2 2 2" xfId="10909"/>
    <cellStyle name="Normal 2 13 2 2 2 2" xfId="10910"/>
    <cellStyle name="Normal 2 13 2 2 2 3" xfId="10911"/>
    <cellStyle name="Normal 2 13 2 2 2 4" xfId="10912"/>
    <cellStyle name="Normal 2 13 2 2 3" xfId="10913"/>
    <cellStyle name="Normal 2 13 2 2 4" xfId="10914"/>
    <cellStyle name="Normal 2 13 2 2 5" xfId="10915"/>
    <cellStyle name="Normal 2 13 2 3" xfId="10916"/>
    <cellStyle name="Normal 2 13 2 4" xfId="10917"/>
    <cellStyle name="Normal 2 13 2 4 2" xfId="10918"/>
    <cellStyle name="Normal 2 13 2 4 3" xfId="10919"/>
    <cellStyle name="Normal 2 13 2 4 4" xfId="10920"/>
    <cellStyle name="Normal 2 13 2 5" xfId="10921"/>
    <cellStyle name="Normal 2 13 2 6" xfId="10922"/>
    <cellStyle name="Normal 2 13 2 7" xfId="10923"/>
    <cellStyle name="Normal 2 14" xfId="10924"/>
    <cellStyle name="Normal 2 14 2" xfId="10925"/>
    <cellStyle name="Normal 2 15" xfId="10926"/>
    <cellStyle name="Normal 2 15 2" xfId="10927"/>
    <cellStyle name="Normal 2 16" xfId="10928"/>
    <cellStyle name="Normal 2 16 2" xfId="10929"/>
    <cellStyle name="Normal 2 17" xfId="10930"/>
    <cellStyle name="Normal 2 17 2" xfId="10931"/>
    <cellStyle name="Normal 2 18" xfId="10932"/>
    <cellStyle name="Normal 2 18 2" xfId="10933"/>
    <cellStyle name="Normal 2 19" xfId="10934"/>
    <cellStyle name="Normal 2 19 2" xfId="10935"/>
    <cellStyle name="Normal 2 2" xfId="5"/>
    <cellStyle name="Normal 2 2 10" xfId="10936"/>
    <cellStyle name="Normal 2 2 10 2" xfId="10937"/>
    <cellStyle name="Normal 2 2 10 2 2" xfId="10938"/>
    <cellStyle name="Normal 2 2 10 2 3" xfId="10939"/>
    <cellStyle name="Normal 2 2 10 2 3 2" xfId="10940"/>
    <cellStyle name="Normal 2 2 10 2 3 3" xfId="10941"/>
    <cellStyle name="Normal 2 2 10 2 3 4" xfId="10942"/>
    <cellStyle name="Normal 2 2 10 2 4" xfId="10943"/>
    <cellStyle name="Normal 2 2 10 2 5" xfId="10944"/>
    <cellStyle name="Normal 2 2 10 2 6" xfId="10945"/>
    <cellStyle name="Normal 2 2 10 3" xfId="10946"/>
    <cellStyle name="Normal 2 2 10 3 2" xfId="10947"/>
    <cellStyle name="Normal 2 2 10 3 3" xfId="10948"/>
    <cellStyle name="Normal 2 2 10 3 4" xfId="10949"/>
    <cellStyle name="Normal 2 2 10 4" xfId="10950"/>
    <cellStyle name="Normal 2 2 10 5" xfId="10951"/>
    <cellStyle name="Normal 2 2 10 6" xfId="10952"/>
    <cellStyle name="Normal 2 2 100" xfId="10953"/>
    <cellStyle name="Normal 2 2 101" xfId="10954"/>
    <cellStyle name="Normal 2 2 102" xfId="10955"/>
    <cellStyle name="Normal 2 2 103" xfId="10956"/>
    <cellStyle name="Normal 2 2 104" xfId="10957"/>
    <cellStyle name="Normal 2 2 105" xfId="10958"/>
    <cellStyle name="Normal 2 2 106" xfId="10959"/>
    <cellStyle name="Normal 2 2 107" xfId="10960"/>
    <cellStyle name="Normal 2 2 11" xfId="10961"/>
    <cellStyle name="Normal 2 2 11 2" xfId="10962"/>
    <cellStyle name="Normal 2 2 11 2 2" xfId="10963"/>
    <cellStyle name="Normal 2 2 11 2 3" xfId="10964"/>
    <cellStyle name="Normal 2 2 11 2 3 2" xfId="10965"/>
    <cellStyle name="Normal 2 2 11 2 3 3" xfId="10966"/>
    <cellStyle name="Normal 2 2 11 2 3 4" xfId="10967"/>
    <cellStyle name="Normal 2 2 11 2 4" xfId="10968"/>
    <cellStyle name="Normal 2 2 11 2 5" xfId="10969"/>
    <cellStyle name="Normal 2 2 11 2 6" xfId="10970"/>
    <cellStyle name="Normal 2 2 11 3" xfId="10971"/>
    <cellStyle name="Normal 2 2 11 3 2" xfId="10972"/>
    <cellStyle name="Normal 2 2 11 3 3" xfId="10973"/>
    <cellStyle name="Normal 2 2 11 3 4" xfId="10974"/>
    <cellStyle name="Normal 2 2 11 4" xfId="10975"/>
    <cellStyle name="Normal 2 2 11 5" xfId="10976"/>
    <cellStyle name="Normal 2 2 11 6" xfId="10977"/>
    <cellStyle name="Normal 2 2 12" xfId="10978"/>
    <cellStyle name="Normal 2 2 12 2" xfId="10979"/>
    <cellStyle name="Normal 2 2 13" xfId="10980"/>
    <cellStyle name="Normal 2 2 13 2" xfId="10981"/>
    <cellStyle name="Normal 2 2 13 2 2" xfId="10982"/>
    <cellStyle name="Normal 2 2 13 2 3" xfId="10983"/>
    <cellStyle name="Normal 2 2 13 2 3 2" xfId="10984"/>
    <cellStyle name="Normal 2 2 13 2 3 3" xfId="10985"/>
    <cellStyle name="Normal 2 2 13 2 3 4" xfId="10986"/>
    <cellStyle name="Normal 2 2 13 2 4" xfId="10987"/>
    <cellStyle name="Normal 2 2 13 2 5" xfId="10988"/>
    <cellStyle name="Normal 2 2 13 2 6" xfId="10989"/>
    <cellStyle name="Normal 2 2 13 3" xfId="10990"/>
    <cellStyle name="Normal 2 2 13 3 2" xfId="10991"/>
    <cellStyle name="Normal 2 2 13 3 3" xfId="10992"/>
    <cellStyle name="Normal 2 2 13 3 4" xfId="10993"/>
    <cellStyle name="Normal 2 2 13 4" xfId="10994"/>
    <cellStyle name="Normal 2 2 13 5" xfId="10995"/>
    <cellStyle name="Normal 2 2 13 6" xfId="10996"/>
    <cellStyle name="Normal 2 2 14" xfId="10997"/>
    <cellStyle name="Normal 2 2 14 2" xfId="10998"/>
    <cellStyle name="Normal 2 2 14 2 2" xfId="10999"/>
    <cellStyle name="Normal 2 2 14 2 3" xfId="11000"/>
    <cellStyle name="Normal 2 2 14 2 3 2" xfId="11001"/>
    <cellStyle name="Normal 2 2 14 2 3 3" xfId="11002"/>
    <cellStyle name="Normal 2 2 14 2 3 4" xfId="11003"/>
    <cellStyle name="Normal 2 2 14 2 4" xfId="11004"/>
    <cellStyle name="Normal 2 2 14 2 5" xfId="11005"/>
    <cellStyle name="Normal 2 2 14 2 6" xfId="11006"/>
    <cellStyle name="Normal 2 2 14 3" xfId="11007"/>
    <cellStyle name="Normal 2 2 14 3 2" xfId="11008"/>
    <cellStyle name="Normal 2 2 14 3 3" xfId="11009"/>
    <cellStyle name="Normal 2 2 14 3 4" xfId="11010"/>
    <cellStyle name="Normal 2 2 14 4" xfId="11011"/>
    <cellStyle name="Normal 2 2 14 5" xfId="11012"/>
    <cellStyle name="Normal 2 2 14 6" xfId="11013"/>
    <cellStyle name="Normal 2 2 15" xfId="11014"/>
    <cellStyle name="Normal 2 2 15 2" xfId="11015"/>
    <cellStyle name="Normal 2 2 15 2 2" xfId="11016"/>
    <cellStyle name="Normal 2 2 15 2 3" xfId="11017"/>
    <cellStyle name="Normal 2 2 15 2 3 2" xfId="11018"/>
    <cellStyle name="Normal 2 2 15 2 3 3" xfId="11019"/>
    <cellStyle name="Normal 2 2 15 2 3 4" xfId="11020"/>
    <cellStyle name="Normal 2 2 15 2 4" xfId="11021"/>
    <cellStyle name="Normal 2 2 15 2 5" xfId="11022"/>
    <cellStyle name="Normal 2 2 15 2 6" xfId="11023"/>
    <cellStyle name="Normal 2 2 15 3" xfId="11024"/>
    <cellStyle name="Normal 2 2 15 3 2" xfId="11025"/>
    <cellStyle name="Normal 2 2 15 3 3" xfId="11026"/>
    <cellStyle name="Normal 2 2 15 3 4" xfId="11027"/>
    <cellStyle name="Normal 2 2 15 4" xfId="11028"/>
    <cellStyle name="Normal 2 2 15 5" xfId="11029"/>
    <cellStyle name="Normal 2 2 15 6" xfId="11030"/>
    <cellStyle name="Normal 2 2 16" xfId="11031"/>
    <cellStyle name="Normal 2 2 16 2" xfId="11032"/>
    <cellStyle name="Normal 2 2 17" xfId="11033"/>
    <cellStyle name="Normal 2 2 17 2" xfId="11034"/>
    <cellStyle name="Normal 2 2 17 2 2" xfId="11035"/>
    <cellStyle name="Normal 2 2 17 2 3" xfId="11036"/>
    <cellStyle name="Normal 2 2 17 2 3 2" xfId="11037"/>
    <cellStyle name="Normal 2 2 17 2 3 3" xfId="11038"/>
    <cellStyle name="Normal 2 2 17 2 3 4" xfId="11039"/>
    <cellStyle name="Normal 2 2 17 2 4" xfId="11040"/>
    <cellStyle name="Normal 2 2 17 2 5" xfId="11041"/>
    <cellStyle name="Normal 2 2 17 2 6" xfId="11042"/>
    <cellStyle name="Normal 2 2 17 3" xfId="11043"/>
    <cellStyle name="Normal 2 2 17 3 2" xfId="11044"/>
    <cellStyle name="Normal 2 2 17 3 3" xfId="11045"/>
    <cellStyle name="Normal 2 2 17 3 4" xfId="11046"/>
    <cellStyle name="Normal 2 2 17 4" xfId="11047"/>
    <cellStyle name="Normal 2 2 17 5" xfId="11048"/>
    <cellStyle name="Normal 2 2 17 6" xfId="11049"/>
    <cellStyle name="Normal 2 2 18" xfId="11050"/>
    <cellStyle name="Normal 2 2 18 2" xfId="11051"/>
    <cellStyle name="Normal 2 2 18 2 2" xfId="11052"/>
    <cellStyle name="Normal 2 2 18 2 3" xfId="11053"/>
    <cellStyle name="Normal 2 2 18 2 3 2" xfId="11054"/>
    <cellStyle name="Normal 2 2 18 2 3 3" xfId="11055"/>
    <cellStyle name="Normal 2 2 18 2 3 4" xfId="11056"/>
    <cellStyle name="Normal 2 2 18 2 4" xfId="11057"/>
    <cellStyle name="Normal 2 2 18 2 5" xfId="11058"/>
    <cellStyle name="Normal 2 2 18 2 6" xfId="11059"/>
    <cellStyle name="Normal 2 2 18 3" xfId="11060"/>
    <cellStyle name="Normal 2 2 18 3 2" xfId="11061"/>
    <cellStyle name="Normal 2 2 18 3 3" xfId="11062"/>
    <cellStyle name="Normal 2 2 18 3 4" xfId="11063"/>
    <cellStyle name="Normal 2 2 18 4" xfId="11064"/>
    <cellStyle name="Normal 2 2 18 5" xfId="11065"/>
    <cellStyle name="Normal 2 2 18 6" xfId="11066"/>
    <cellStyle name="Normal 2 2 19" xfId="11067"/>
    <cellStyle name="Normal 2 2 19 2" xfId="11068"/>
    <cellStyle name="Normal 2 2 19 2 2" xfId="11069"/>
    <cellStyle name="Normal 2 2 19 2 3" xfId="11070"/>
    <cellStyle name="Normal 2 2 19 2 3 2" xfId="11071"/>
    <cellStyle name="Normal 2 2 19 2 3 3" xfId="11072"/>
    <cellStyle name="Normal 2 2 19 2 3 4" xfId="11073"/>
    <cellStyle name="Normal 2 2 19 2 4" xfId="11074"/>
    <cellStyle name="Normal 2 2 19 2 5" xfId="11075"/>
    <cellStyle name="Normal 2 2 19 2 6" xfId="11076"/>
    <cellStyle name="Normal 2 2 19 3" xfId="11077"/>
    <cellStyle name="Normal 2 2 19 3 2" xfId="11078"/>
    <cellStyle name="Normal 2 2 19 3 3" xfId="11079"/>
    <cellStyle name="Normal 2 2 19 3 4" xfId="11080"/>
    <cellStyle name="Normal 2 2 19 4" xfId="11081"/>
    <cellStyle name="Normal 2 2 19 5" xfId="11082"/>
    <cellStyle name="Normal 2 2 19 6" xfId="11083"/>
    <cellStyle name="Normal 2 2 2" xfId="11084"/>
    <cellStyle name="Normal 2 2 2 10" xfId="11085"/>
    <cellStyle name="Normal 2 2 2 11" xfId="11086"/>
    <cellStyle name="Normal 2 2 2 12" xfId="11087"/>
    <cellStyle name="Normal 2 2 2 13" xfId="11088"/>
    <cellStyle name="Normal 2 2 2 14" xfId="11089"/>
    <cellStyle name="Normal 2 2 2 15" xfId="11090"/>
    <cellStyle name="Normal 2 2 2 16" xfId="11091"/>
    <cellStyle name="Normal 2 2 2 17" xfId="11092"/>
    <cellStyle name="Normal 2 2 2 18" xfId="11093"/>
    <cellStyle name="Normal 2 2 2 18 2" xfId="11094"/>
    <cellStyle name="Normal 2 2 2 18 2 2" xfId="11095"/>
    <cellStyle name="Normal 2 2 2 18 2 2 2" xfId="11096"/>
    <cellStyle name="Normal 2 2 2 18 2 2 3" xfId="11097"/>
    <cellStyle name="Normal 2 2 2 18 2 2 4" xfId="11098"/>
    <cellStyle name="Normal 2 2 2 18 2 3" xfId="11099"/>
    <cellStyle name="Normal 2 2 2 18 2 4" xfId="11100"/>
    <cellStyle name="Normal 2 2 2 18 2 5" xfId="11101"/>
    <cellStyle name="Normal 2 2 2 18 3" xfId="11102"/>
    <cellStyle name="Normal 2 2 2 18 4" xfId="11103"/>
    <cellStyle name="Normal 2 2 2 18 4 2" xfId="11104"/>
    <cellStyle name="Normal 2 2 2 18 4 3" xfId="11105"/>
    <cellStyle name="Normal 2 2 2 18 4 4" xfId="11106"/>
    <cellStyle name="Normal 2 2 2 18 5" xfId="11107"/>
    <cellStyle name="Normal 2 2 2 18 6" xfId="11108"/>
    <cellStyle name="Normal 2 2 2 18 7" xfId="11109"/>
    <cellStyle name="Normal 2 2 2 19" xfId="11110"/>
    <cellStyle name="Normal 2 2 2 19 2" xfId="11111"/>
    <cellStyle name="Normal 2 2 2 2" xfId="11112"/>
    <cellStyle name="Normal 2 2 2 2 2" xfId="11113"/>
    <cellStyle name="Normal 2 2 2 2 3" xfId="11114"/>
    <cellStyle name="Normal 2 2 2 2 3 2" xfId="11115"/>
    <cellStyle name="Normal 2 2 2 2 3 2 2" xfId="11116"/>
    <cellStyle name="Normal 2 2 2 2 3 2 2 2" xfId="11117"/>
    <cellStyle name="Normal 2 2 2 2 3 2 2 3" xfId="11118"/>
    <cellStyle name="Normal 2 2 2 2 3 2 2 4" xfId="11119"/>
    <cellStyle name="Normal 2 2 2 2 3 2 3" xfId="11120"/>
    <cellStyle name="Normal 2 2 2 2 3 2 4" xfId="11121"/>
    <cellStyle name="Normal 2 2 2 2 3 2 5" xfId="11122"/>
    <cellStyle name="Normal 2 2 2 2 3 3" xfId="11123"/>
    <cellStyle name="Normal 2 2 2 2 3 3 2" xfId="11124"/>
    <cellStyle name="Normal 2 2 2 2 3 3 3" xfId="11125"/>
    <cellStyle name="Normal 2 2 2 2 3 3 4" xfId="11126"/>
    <cellStyle name="Normal 2 2 2 2 3 4" xfId="11127"/>
    <cellStyle name="Normal 2 2 2 2 3 5" xfId="11128"/>
    <cellStyle name="Normal 2 2 2 2 3 6" xfId="11129"/>
    <cellStyle name="Normal 2 2 2 2 4" xfId="11130"/>
    <cellStyle name="Normal 2 2 2 2 4 2" xfId="11131"/>
    <cellStyle name="Normal 2 2 2 2 4 2 2" xfId="11132"/>
    <cellStyle name="Normal 2 2 2 2 4 2 3" xfId="11133"/>
    <cellStyle name="Normal 2 2 2 2 4 2 4" xfId="11134"/>
    <cellStyle name="Normal 2 2 2 2 5" xfId="11135"/>
    <cellStyle name="Normal 2 2 2 2 5 2" xfId="11136"/>
    <cellStyle name="Normal 2 2 2 2 5 2 2" xfId="11137"/>
    <cellStyle name="Normal 2 2 2 2 5 2 2 2" xfId="11138"/>
    <cellStyle name="Normal 2 2 2 2 5 2 2 3" xfId="11139"/>
    <cellStyle name="Normal 2 2 2 2 5 2 2 4" xfId="11140"/>
    <cellStyle name="Normal 2 2 2 2 5 2 3" xfId="11141"/>
    <cellStyle name="Normal 2 2 2 2 5 2 4" xfId="11142"/>
    <cellStyle name="Normal 2 2 2 2 5 2 5" xfId="11143"/>
    <cellStyle name="Normal 2 2 2 2 5 3" xfId="11144"/>
    <cellStyle name="Normal 2 2 2 2 5 3 2" xfId="11145"/>
    <cellStyle name="Normal 2 2 2 2 5 3 3" xfId="11146"/>
    <cellStyle name="Normal 2 2 2 2 5 3 4" xfId="11147"/>
    <cellStyle name="Normal 2 2 2 2 5 4" xfId="11148"/>
    <cellStyle name="Normal 2 2 2 2 5 5" xfId="11149"/>
    <cellStyle name="Normal 2 2 2 2 5 6" xfId="11150"/>
    <cellStyle name="Normal 2 2 2 2 6" xfId="11151"/>
    <cellStyle name="Normal 2 2 2 2 6 2" xfId="11152"/>
    <cellStyle name="Normal 2 2 2 2 6 2 2" xfId="11153"/>
    <cellStyle name="Normal 2 2 2 2 6 2 3" xfId="11154"/>
    <cellStyle name="Normal 2 2 2 2 6 2 4" xfId="11155"/>
    <cellStyle name="Normal 2 2 2 2 7" xfId="11156"/>
    <cellStyle name="Normal 2 2 2 20" xfId="11157"/>
    <cellStyle name="Normal 2 2 2 20 2" xfId="11158"/>
    <cellStyle name="Normal 2 2 2 20 2 2" xfId="11159"/>
    <cellStyle name="Normal 2 2 2 20 2 2 2" xfId="11160"/>
    <cellStyle name="Normal 2 2 2 20 2 2 3" xfId="11161"/>
    <cellStyle name="Normal 2 2 2 20 2 2 4" xfId="11162"/>
    <cellStyle name="Normal 2 2 2 20 2 3" xfId="11163"/>
    <cellStyle name="Normal 2 2 2 20 2 4" xfId="11164"/>
    <cellStyle name="Normal 2 2 2 20 2 5" xfId="11165"/>
    <cellStyle name="Normal 2 2 2 20 3" xfId="11166"/>
    <cellStyle name="Normal 2 2 2 20 4" xfId="11167"/>
    <cellStyle name="Normal 2 2 2 20 4 2" xfId="11168"/>
    <cellStyle name="Normal 2 2 2 20 4 3" xfId="11169"/>
    <cellStyle name="Normal 2 2 2 20 4 4" xfId="11170"/>
    <cellStyle name="Normal 2 2 2 20 5" xfId="11171"/>
    <cellStyle name="Normal 2 2 2 20 6" xfId="11172"/>
    <cellStyle name="Normal 2 2 2 20 7" xfId="11173"/>
    <cellStyle name="Normal 2 2 2 21" xfId="11174"/>
    <cellStyle name="Normal 2 2 2 21 2" xfId="11175"/>
    <cellStyle name="Normal 2 2 2 21 2 2" xfId="11176"/>
    <cellStyle name="Normal 2 2 2 21 2 2 2" xfId="11177"/>
    <cellStyle name="Normal 2 2 2 21 2 2 3" xfId="11178"/>
    <cellStyle name="Normal 2 2 2 21 2 2 4" xfId="11179"/>
    <cellStyle name="Normal 2 2 2 21 2 3" xfId="11180"/>
    <cellStyle name="Normal 2 2 2 21 2 4" xfId="11181"/>
    <cellStyle name="Normal 2 2 2 21 2 5" xfId="11182"/>
    <cellStyle name="Normal 2 2 2 21 3" xfId="11183"/>
    <cellStyle name="Normal 2 2 2 21 4" xfId="11184"/>
    <cellStyle name="Normal 2 2 2 21 4 2" xfId="11185"/>
    <cellStyle name="Normal 2 2 2 21 4 3" xfId="11186"/>
    <cellStyle name="Normal 2 2 2 21 4 4" xfId="11187"/>
    <cellStyle name="Normal 2 2 2 21 5" xfId="11188"/>
    <cellStyle name="Normal 2 2 2 21 6" xfId="11189"/>
    <cellStyle name="Normal 2 2 2 21 7" xfId="11190"/>
    <cellStyle name="Normal 2 2 2 22" xfId="11191"/>
    <cellStyle name="Normal 2 2 2 22 2" xfId="11192"/>
    <cellStyle name="Normal 2 2 2 22 3" xfId="11193"/>
    <cellStyle name="Normal 2 2 2 22 4" xfId="11194"/>
    <cellStyle name="Normal 2 2 2 3" xfId="11195"/>
    <cellStyle name="Normal 2 2 2 3 2" xfId="11196"/>
    <cellStyle name="Normal 2 2 2 3 3" xfId="11197"/>
    <cellStyle name="Normal 2 2 2 3 4" xfId="11198"/>
    <cellStyle name="Normal 2 2 2 4" xfId="11199"/>
    <cellStyle name="Normal 2 2 2 4 2" xfId="11200"/>
    <cellStyle name="Normal 2 2 2 5" xfId="11201"/>
    <cellStyle name="Normal 2 2 2 5 2" xfId="11202"/>
    <cellStyle name="Normal 2 2 2 6" xfId="11203"/>
    <cellStyle name="Normal 2 2 2 6 10" xfId="11204"/>
    <cellStyle name="Normal 2 2 2 6 10 2" xfId="11205"/>
    <cellStyle name="Normal 2 2 2 6 10 3" xfId="11206"/>
    <cellStyle name="Normal 2 2 2 6 10 4" xfId="11207"/>
    <cellStyle name="Normal 2 2 2 6 11" xfId="11208"/>
    <cellStyle name="Normal 2 2 2 6 12" xfId="11209"/>
    <cellStyle name="Normal 2 2 2 6 13" xfId="11210"/>
    <cellStyle name="Normal 2 2 2 6 2" xfId="11211"/>
    <cellStyle name="Normal 2 2 2 6 2 2" xfId="11212"/>
    <cellStyle name="Normal 2 2 2 6 2 2 2" xfId="11213"/>
    <cellStyle name="Normal 2 2 2 6 2 2 3" xfId="11214"/>
    <cellStyle name="Normal 2 2 2 6 2 2 3 2" xfId="11215"/>
    <cellStyle name="Normal 2 2 2 6 2 2 3 2 2" xfId="11216"/>
    <cellStyle name="Normal 2 2 2 6 2 2 3 2 3" xfId="11217"/>
    <cellStyle name="Normal 2 2 2 6 2 2 3 2 4" xfId="11218"/>
    <cellStyle name="Normal 2 2 2 6 2 2 3 3" xfId="11219"/>
    <cellStyle name="Normal 2 2 2 6 2 2 3 4" xfId="11220"/>
    <cellStyle name="Normal 2 2 2 6 2 2 3 5" xfId="11221"/>
    <cellStyle name="Normal 2 2 2 6 2 2 4" xfId="11222"/>
    <cellStyle name="Normal 2 2 2 6 2 2 4 2" xfId="11223"/>
    <cellStyle name="Normal 2 2 2 6 2 2 4 3" xfId="11224"/>
    <cellStyle name="Normal 2 2 2 6 2 2 4 4" xfId="11225"/>
    <cellStyle name="Normal 2 2 2 6 2 2 5" xfId="11226"/>
    <cellStyle name="Normal 2 2 2 6 2 2 6" xfId="11227"/>
    <cellStyle name="Normal 2 2 2 6 2 2 7" xfId="11228"/>
    <cellStyle name="Normal 2 2 2 6 2 3" xfId="11229"/>
    <cellStyle name="Normal 2 2 2 6 2 4" xfId="11230"/>
    <cellStyle name="Normal 2 2 2 6 2 5" xfId="11231"/>
    <cellStyle name="Normal 2 2 2 6 2 6" xfId="11232"/>
    <cellStyle name="Normal 2 2 2 6 2 7" xfId="11233"/>
    <cellStyle name="Normal 2 2 2 6 2 8" xfId="11234"/>
    <cellStyle name="Normal 2 2 2 6 3" xfId="11235"/>
    <cellStyle name="Normal 2 2 2 6 3 2" xfId="11236"/>
    <cellStyle name="Normal 2 2 2 6 3 2 2" xfId="11237"/>
    <cellStyle name="Normal 2 2 2 6 3 2 2 2" xfId="11238"/>
    <cellStyle name="Normal 2 2 2 6 3 2 2 2 2" xfId="11239"/>
    <cellStyle name="Normal 2 2 2 6 3 2 2 2 3" xfId="11240"/>
    <cellStyle name="Normal 2 2 2 6 3 2 2 2 4" xfId="11241"/>
    <cellStyle name="Normal 2 2 2 6 3 2 2 3" xfId="11242"/>
    <cellStyle name="Normal 2 2 2 6 3 2 2 4" xfId="11243"/>
    <cellStyle name="Normal 2 2 2 6 3 2 2 5" xfId="11244"/>
    <cellStyle name="Normal 2 2 2 6 3 2 3" xfId="11245"/>
    <cellStyle name="Normal 2 2 2 6 3 2 3 2" xfId="11246"/>
    <cellStyle name="Normal 2 2 2 6 3 2 3 3" xfId="11247"/>
    <cellStyle name="Normal 2 2 2 6 3 2 3 4" xfId="11248"/>
    <cellStyle name="Normal 2 2 2 6 3 2 4" xfId="11249"/>
    <cellStyle name="Normal 2 2 2 6 3 2 5" xfId="11250"/>
    <cellStyle name="Normal 2 2 2 6 3 2 6" xfId="11251"/>
    <cellStyle name="Normal 2 2 2 6 4" xfId="11252"/>
    <cellStyle name="Normal 2 2 2 6 4 2" xfId="11253"/>
    <cellStyle name="Normal 2 2 2 6 4 2 2" xfId="11254"/>
    <cellStyle name="Normal 2 2 2 6 4 2 2 2" xfId="11255"/>
    <cellStyle name="Normal 2 2 2 6 4 2 2 3" xfId="11256"/>
    <cellStyle name="Normal 2 2 2 6 4 2 2 4" xfId="11257"/>
    <cellStyle name="Normal 2 2 2 6 4 2 3" xfId="11258"/>
    <cellStyle name="Normal 2 2 2 6 4 2 4" xfId="11259"/>
    <cellStyle name="Normal 2 2 2 6 4 2 5" xfId="11260"/>
    <cellStyle name="Normal 2 2 2 6 4 3" xfId="11261"/>
    <cellStyle name="Normal 2 2 2 6 4 3 2" xfId="11262"/>
    <cellStyle name="Normal 2 2 2 6 4 3 3" xfId="11263"/>
    <cellStyle name="Normal 2 2 2 6 4 3 4" xfId="11264"/>
    <cellStyle name="Normal 2 2 2 6 4 4" xfId="11265"/>
    <cellStyle name="Normal 2 2 2 6 4 5" xfId="11266"/>
    <cellStyle name="Normal 2 2 2 6 4 6" xfId="11267"/>
    <cellStyle name="Normal 2 2 2 6 5" xfId="11268"/>
    <cellStyle name="Normal 2 2 2 6 5 2" xfId="11269"/>
    <cellStyle name="Normal 2 2 2 6 5 2 2" xfId="11270"/>
    <cellStyle name="Normal 2 2 2 6 5 2 2 2" xfId="11271"/>
    <cellStyle name="Normal 2 2 2 6 5 2 2 3" xfId="11272"/>
    <cellStyle name="Normal 2 2 2 6 5 2 2 4" xfId="11273"/>
    <cellStyle name="Normal 2 2 2 6 5 2 3" xfId="11274"/>
    <cellStyle name="Normal 2 2 2 6 5 2 4" xfId="11275"/>
    <cellStyle name="Normal 2 2 2 6 5 2 5" xfId="11276"/>
    <cellStyle name="Normal 2 2 2 6 5 3" xfId="11277"/>
    <cellStyle name="Normal 2 2 2 6 5 3 2" xfId="11278"/>
    <cellStyle name="Normal 2 2 2 6 5 3 3" xfId="11279"/>
    <cellStyle name="Normal 2 2 2 6 5 3 4" xfId="11280"/>
    <cellStyle name="Normal 2 2 2 6 5 4" xfId="11281"/>
    <cellStyle name="Normal 2 2 2 6 5 5" xfId="11282"/>
    <cellStyle name="Normal 2 2 2 6 5 6" xfId="11283"/>
    <cellStyle name="Normal 2 2 2 6 6" xfId="11284"/>
    <cellStyle name="Normal 2 2 2 6 6 2" xfId="11285"/>
    <cellStyle name="Normal 2 2 2 6 6 2 2" xfId="11286"/>
    <cellStyle name="Normal 2 2 2 6 6 2 2 2" xfId="11287"/>
    <cellStyle name="Normal 2 2 2 6 6 2 2 3" xfId="11288"/>
    <cellStyle name="Normal 2 2 2 6 6 2 2 4" xfId="11289"/>
    <cellStyle name="Normal 2 2 2 6 6 2 3" xfId="11290"/>
    <cellStyle name="Normal 2 2 2 6 6 2 4" xfId="11291"/>
    <cellStyle name="Normal 2 2 2 6 6 2 5" xfId="11292"/>
    <cellStyle name="Normal 2 2 2 6 6 3" xfId="11293"/>
    <cellStyle name="Normal 2 2 2 6 6 3 2" xfId="11294"/>
    <cellStyle name="Normal 2 2 2 6 6 3 3" xfId="11295"/>
    <cellStyle name="Normal 2 2 2 6 6 3 4" xfId="11296"/>
    <cellStyle name="Normal 2 2 2 6 6 4" xfId="11297"/>
    <cellStyle name="Normal 2 2 2 6 6 5" xfId="11298"/>
    <cellStyle name="Normal 2 2 2 6 6 6" xfId="11299"/>
    <cellStyle name="Normal 2 2 2 6 7" xfId="11300"/>
    <cellStyle name="Normal 2 2 2 6 7 2" xfId="11301"/>
    <cellStyle name="Normal 2 2 2 6 7 2 2" xfId="11302"/>
    <cellStyle name="Normal 2 2 2 6 7 2 2 2" xfId="11303"/>
    <cellStyle name="Normal 2 2 2 6 7 2 2 3" xfId="11304"/>
    <cellStyle name="Normal 2 2 2 6 7 2 2 4" xfId="11305"/>
    <cellStyle name="Normal 2 2 2 6 7 2 3" xfId="11306"/>
    <cellStyle name="Normal 2 2 2 6 7 2 4" xfId="11307"/>
    <cellStyle name="Normal 2 2 2 6 7 2 5" xfId="11308"/>
    <cellStyle name="Normal 2 2 2 6 7 3" xfId="11309"/>
    <cellStyle name="Normal 2 2 2 6 7 3 2" xfId="11310"/>
    <cellStyle name="Normal 2 2 2 6 7 3 3" xfId="11311"/>
    <cellStyle name="Normal 2 2 2 6 7 3 4" xfId="11312"/>
    <cellStyle name="Normal 2 2 2 6 7 4" xfId="11313"/>
    <cellStyle name="Normal 2 2 2 6 7 5" xfId="11314"/>
    <cellStyle name="Normal 2 2 2 6 7 6" xfId="11315"/>
    <cellStyle name="Normal 2 2 2 6 8" xfId="11316"/>
    <cellStyle name="Normal 2 2 2 6 8 2" xfId="11317"/>
    <cellStyle name="Normal 2 2 2 6 8 2 2" xfId="11318"/>
    <cellStyle name="Normal 2 2 2 6 8 2 2 2" xfId="11319"/>
    <cellStyle name="Normal 2 2 2 6 8 2 2 3" xfId="11320"/>
    <cellStyle name="Normal 2 2 2 6 8 2 2 4" xfId="11321"/>
    <cellStyle name="Normal 2 2 2 6 8 2 3" xfId="11322"/>
    <cellStyle name="Normal 2 2 2 6 8 2 4" xfId="11323"/>
    <cellStyle name="Normal 2 2 2 6 8 2 5" xfId="11324"/>
    <cellStyle name="Normal 2 2 2 6 8 3" xfId="11325"/>
    <cellStyle name="Normal 2 2 2 6 8 3 2" xfId="11326"/>
    <cellStyle name="Normal 2 2 2 6 8 3 3" xfId="11327"/>
    <cellStyle name="Normal 2 2 2 6 8 3 4" xfId="11328"/>
    <cellStyle name="Normal 2 2 2 6 8 4" xfId="11329"/>
    <cellStyle name="Normal 2 2 2 6 8 5" xfId="11330"/>
    <cellStyle name="Normal 2 2 2 6 8 6" xfId="11331"/>
    <cellStyle name="Normal 2 2 2 6 9" xfId="11332"/>
    <cellStyle name="Normal 2 2 2 6 9 2" xfId="11333"/>
    <cellStyle name="Normal 2 2 2 6 9 2 2" xfId="11334"/>
    <cellStyle name="Normal 2 2 2 6 9 2 3" xfId="11335"/>
    <cellStyle name="Normal 2 2 2 6 9 2 4" xfId="11336"/>
    <cellStyle name="Normal 2 2 2 6 9 3" xfId="11337"/>
    <cellStyle name="Normal 2 2 2 6 9 4" xfId="11338"/>
    <cellStyle name="Normal 2 2 2 6 9 5" xfId="11339"/>
    <cellStyle name="Normal 2 2 2 7" xfId="11340"/>
    <cellStyle name="Normal 2 2 2 8" xfId="11341"/>
    <cellStyle name="Normal 2 2 2 9" xfId="11342"/>
    <cellStyle name="Normal 2 2 2 9 2" xfId="11343"/>
    <cellStyle name="Normal 2 2 2 9 2 2" xfId="11344"/>
    <cellStyle name="Normal 2 2 2 9 2 2 2" xfId="11345"/>
    <cellStyle name="Normal 2 2 2 9 2 2 3" xfId="11346"/>
    <cellStyle name="Normal 2 2 2 9 2 2 4" xfId="11347"/>
    <cellStyle name="Normal 2 2 2 9 2 3" xfId="11348"/>
    <cellStyle name="Normal 2 2 2 9 2 4" xfId="11349"/>
    <cellStyle name="Normal 2 2 2 9 2 5" xfId="11350"/>
    <cellStyle name="Normal 2 2 2 9 3" xfId="11351"/>
    <cellStyle name="Normal 2 2 2 9 3 2" xfId="11352"/>
    <cellStyle name="Normal 2 2 2 9 3 3" xfId="11353"/>
    <cellStyle name="Normal 2 2 2 9 3 4" xfId="11354"/>
    <cellStyle name="Normal 2 2 2 9 4" xfId="11355"/>
    <cellStyle name="Normal 2 2 2 9 5" xfId="11356"/>
    <cellStyle name="Normal 2 2 2 9 6" xfId="11357"/>
    <cellStyle name="Normal 2 2 2_Guarantees" xfId="11358"/>
    <cellStyle name="Normal 2 2 20" xfId="11359"/>
    <cellStyle name="Normal 2 2 20 2" xfId="11360"/>
    <cellStyle name="Normal 2 2 20 2 2" xfId="11361"/>
    <cellStyle name="Normal 2 2 20 2 3" xfId="11362"/>
    <cellStyle name="Normal 2 2 20 2 3 2" xfId="11363"/>
    <cellStyle name="Normal 2 2 20 2 3 3" xfId="11364"/>
    <cellStyle name="Normal 2 2 20 2 3 4" xfId="11365"/>
    <cellStyle name="Normal 2 2 20 2 4" xfId="11366"/>
    <cellStyle name="Normal 2 2 20 2 5" xfId="11367"/>
    <cellStyle name="Normal 2 2 20 2 6" xfId="11368"/>
    <cellStyle name="Normal 2 2 20 3" xfId="11369"/>
    <cellStyle name="Normal 2 2 20 3 2" xfId="11370"/>
    <cellStyle name="Normal 2 2 20 3 3" xfId="11371"/>
    <cellStyle name="Normal 2 2 20 3 4" xfId="11372"/>
    <cellStyle name="Normal 2 2 20 4" xfId="11373"/>
    <cellStyle name="Normal 2 2 20 5" xfId="11374"/>
    <cellStyle name="Normal 2 2 20 6" xfId="11375"/>
    <cellStyle name="Normal 2 2 21" xfId="11376"/>
    <cellStyle name="Normal 2 2 21 2" xfId="11377"/>
    <cellStyle name="Normal 2 2 21 3" xfId="11378"/>
    <cellStyle name="Normal 2 2 21 3 2" xfId="11379"/>
    <cellStyle name="Normal 2 2 21 3 3" xfId="11380"/>
    <cellStyle name="Normal 2 2 21 3 4" xfId="11381"/>
    <cellStyle name="Normal 2 2 22" xfId="11382"/>
    <cellStyle name="Normal 2 2 22 2" xfId="11383"/>
    <cellStyle name="Normal 2 2 22 2 2" xfId="11384"/>
    <cellStyle name="Normal 2 2 22 2 3" xfId="11385"/>
    <cellStyle name="Normal 2 2 22 2 3 2" xfId="11386"/>
    <cellStyle name="Normal 2 2 22 2 3 3" xfId="11387"/>
    <cellStyle name="Normal 2 2 22 2 3 4" xfId="11388"/>
    <cellStyle name="Normal 2 2 22 2 4" xfId="11389"/>
    <cellStyle name="Normal 2 2 22 2 5" xfId="11390"/>
    <cellStyle name="Normal 2 2 22 2 6" xfId="11391"/>
    <cellStyle name="Normal 2 2 22 3" xfId="11392"/>
    <cellStyle name="Normal 2 2 22 3 2" xfId="11393"/>
    <cellStyle name="Normal 2 2 22 3 3" xfId="11394"/>
    <cellStyle name="Normal 2 2 22 3 4" xfId="11395"/>
    <cellStyle name="Normal 2 2 22 4" xfId="11396"/>
    <cellStyle name="Normal 2 2 22 5" xfId="11397"/>
    <cellStyle name="Normal 2 2 22 6" xfId="11398"/>
    <cellStyle name="Normal 2 2 23" xfId="11399"/>
    <cellStyle name="Normal 2 2 23 2" xfId="11400"/>
    <cellStyle name="Normal 2 2 23 3" xfId="11401"/>
    <cellStyle name="Normal 2 2 23 3 2" xfId="11402"/>
    <cellStyle name="Normal 2 2 23 3 3" xfId="11403"/>
    <cellStyle name="Normal 2 2 23 3 4" xfId="11404"/>
    <cellStyle name="Normal 2 2 24" xfId="11405"/>
    <cellStyle name="Normal 2 2 24 2" xfId="11406"/>
    <cellStyle name="Normal 2 2 25" xfId="11407"/>
    <cellStyle name="Normal 2 2 26" xfId="11408"/>
    <cellStyle name="Normal 2 2 27" xfId="11409"/>
    <cellStyle name="Normal 2 2 28" xfId="11410"/>
    <cellStyle name="Normal 2 2 29" xfId="11411"/>
    <cellStyle name="Normal 2 2 3" xfId="11412"/>
    <cellStyle name="Normal 2 2 3 10" xfId="11413"/>
    <cellStyle name="Normal 2 2 3 10 2" xfId="11414"/>
    <cellStyle name="Normal 2 2 3 10 2 2" xfId="11415"/>
    <cellStyle name="Normal 2 2 3 10 2 2 2" xfId="11416"/>
    <cellStyle name="Normal 2 2 3 10 2 2 3" xfId="11417"/>
    <cellStyle name="Normal 2 2 3 10 2 2 4" xfId="11418"/>
    <cellStyle name="Normal 2 2 3 10 2 3" xfId="11419"/>
    <cellStyle name="Normal 2 2 3 10 2 4" xfId="11420"/>
    <cellStyle name="Normal 2 2 3 10 2 5" xfId="11421"/>
    <cellStyle name="Normal 2 2 3 10 3" xfId="11422"/>
    <cellStyle name="Normal 2 2 3 10 4" xfId="11423"/>
    <cellStyle name="Normal 2 2 3 10 4 2" xfId="11424"/>
    <cellStyle name="Normal 2 2 3 10 4 3" xfId="11425"/>
    <cellStyle name="Normal 2 2 3 10 4 4" xfId="11426"/>
    <cellStyle name="Normal 2 2 3 10 5" xfId="11427"/>
    <cellStyle name="Normal 2 2 3 10 6" xfId="11428"/>
    <cellStyle name="Normal 2 2 3 10 7" xfId="11429"/>
    <cellStyle name="Normal 2 2 3 11" xfId="11430"/>
    <cellStyle name="Normal 2 2 3 11 2" xfId="11431"/>
    <cellStyle name="Normal 2 2 3 11 2 2" xfId="11432"/>
    <cellStyle name="Normal 2 2 3 11 2 2 2" xfId="11433"/>
    <cellStyle name="Normal 2 2 3 11 2 2 3" xfId="11434"/>
    <cellStyle name="Normal 2 2 3 11 2 2 4" xfId="11435"/>
    <cellStyle name="Normal 2 2 3 11 2 3" xfId="11436"/>
    <cellStyle name="Normal 2 2 3 11 2 4" xfId="11437"/>
    <cellStyle name="Normal 2 2 3 11 2 5" xfId="11438"/>
    <cellStyle name="Normal 2 2 3 11 3" xfId="11439"/>
    <cellStyle name="Normal 2 2 3 11 4" xfId="11440"/>
    <cellStyle name="Normal 2 2 3 11 4 2" xfId="11441"/>
    <cellStyle name="Normal 2 2 3 11 4 3" xfId="11442"/>
    <cellStyle name="Normal 2 2 3 11 4 4" xfId="11443"/>
    <cellStyle name="Normal 2 2 3 11 5" xfId="11444"/>
    <cellStyle name="Normal 2 2 3 11 6" xfId="11445"/>
    <cellStyle name="Normal 2 2 3 11 7" xfId="11446"/>
    <cellStyle name="Normal 2 2 3 12" xfId="11447"/>
    <cellStyle name="Normal 2 2 3 2" xfId="11448"/>
    <cellStyle name="Normal 2 2 3 3" xfId="11449"/>
    <cellStyle name="Normal 2 2 3 4" xfId="11450"/>
    <cellStyle name="Normal 2 2 3 5" xfId="11451"/>
    <cellStyle name="Normal 2 2 3 6" xfId="11452"/>
    <cellStyle name="Normal 2 2 3 7" xfId="11453"/>
    <cellStyle name="Normal 2 2 3 8" xfId="11454"/>
    <cellStyle name="Normal 2 2 3 9" xfId="11455"/>
    <cellStyle name="Normal 2 2 3 9 2" xfId="11456"/>
    <cellStyle name="Normal 2 2 30" xfId="11457"/>
    <cellStyle name="Normal 2 2 31" xfId="11458"/>
    <cellStyle name="Normal 2 2 32" xfId="11459"/>
    <cellStyle name="Normal 2 2 33" xfId="11460"/>
    <cellStyle name="Normal 2 2 34" xfId="11461"/>
    <cellStyle name="Normal 2 2 35" xfId="11462"/>
    <cellStyle name="Normal 2 2 36" xfId="11463"/>
    <cellStyle name="Normal 2 2 37" xfId="11464"/>
    <cellStyle name="Normal 2 2 38" xfId="11465"/>
    <cellStyle name="Normal 2 2 39" xfId="11466"/>
    <cellStyle name="Normal 2 2 4" xfId="11467"/>
    <cellStyle name="Normal 2 2 4 10" xfId="11468"/>
    <cellStyle name="Normal 2 2 4 10 2" xfId="11469"/>
    <cellStyle name="Normal 2 2 4 11" xfId="11470"/>
    <cellStyle name="Normal 2 2 4 11 2" xfId="11471"/>
    <cellStyle name="Normal 2 2 4 12" xfId="11472"/>
    <cellStyle name="Normal 2 2 4 12 2" xfId="11473"/>
    <cellStyle name="Normal 2 2 4 12 3" xfId="11474"/>
    <cellStyle name="Normal 2 2 4 12 3 2" xfId="11475"/>
    <cellStyle name="Normal 2 2 4 12 3 3" xfId="11476"/>
    <cellStyle name="Normal 2 2 4 12 3 4" xfId="11477"/>
    <cellStyle name="Normal 2 2 4 12 4" xfId="11478"/>
    <cellStyle name="Normal 2 2 4 12 5" xfId="11479"/>
    <cellStyle name="Normal 2 2 4 12 6" xfId="11480"/>
    <cellStyle name="Normal 2 2 4 13" xfId="11481"/>
    <cellStyle name="Normal 2 2 4 13 2" xfId="11482"/>
    <cellStyle name="Normal 2 2 4 13 3" xfId="11483"/>
    <cellStyle name="Normal 2 2 4 13 4" xfId="11484"/>
    <cellStyle name="Normal 2 2 4 14" xfId="11485"/>
    <cellStyle name="Normal 2 2 4 15" xfId="11486"/>
    <cellStyle name="Normal 2 2 4 16" xfId="11487"/>
    <cellStyle name="Normal 2 2 4 2" xfId="11488"/>
    <cellStyle name="Normal 2 2 4 2 2" xfId="11489"/>
    <cellStyle name="Normal 2 2 4 2 3" xfId="11490"/>
    <cellStyle name="Normal 2 2 4 2 3 2" xfId="11491"/>
    <cellStyle name="Normal 2 2 4 2 3 2 2" xfId="11492"/>
    <cellStyle name="Normal 2 2 4 2 3 2 3" xfId="11493"/>
    <cellStyle name="Normal 2 2 4 2 3 2 4" xfId="11494"/>
    <cellStyle name="Normal 2 2 4 2 3 3" xfId="11495"/>
    <cellStyle name="Normal 2 2 4 2 3 4" xfId="11496"/>
    <cellStyle name="Normal 2 2 4 2 3 5" xfId="11497"/>
    <cellStyle name="Normal 2 2 4 2 4" xfId="11498"/>
    <cellStyle name="Normal 2 2 4 2 4 2" xfId="11499"/>
    <cellStyle name="Normal 2 2 4 2 4 3" xfId="11500"/>
    <cellStyle name="Normal 2 2 4 2 4 4" xfId="11501"/>
    <cellStyle name="Normal 2 2 4 2 5" xfId="11502"/>
    <cellStyle name="Normal 2 2 4 2 6" xfId="11503"/>
    <cellStyle name="Normal 2 2 4 2 7" xfId="11504"/>
    <cellStyle name="Normal 2 2 4 3" xfId="11505"/>
    <cellStyle name="Normal 2 2 4 4" xfId="11506"/>
    <cellStyle name="Normal 2 2 4 5" xfId="11507"/>
    <cellStyle name="Normal 2 2 4 6" xfId="11508"/>
    <cellStyle name="Normal 2 2 4 7" xfId="11509"/>
    <cellStyle name="Normal 2 2 4 8" xfId="11510"/>
    <cellStyle name="Normal 2 2 4 9" xfId="11511"/>
    <cellStyle name="Normal 2 2 4 9 2" xfId="11512"/>
    <cellStyle name="Normal 2 2 40" xfId="11513"/>
    <cellStyle name="Normal 2 2 41" xfId="11514"/>
    <cellStyle name="Normal 2 2 42" xfId="11515"/>
    <cellStyle name="Normal 2 2 43" xfId="11516"/>
    <cellStyle name="Normal 2 2 44" xfId="11517"/>
    <cellStyle name="Normal 2 2 45" xfId="11518"/>
    <cellStyle name="Normal 2 2 46" xfId="11519"/>
    <cellStyle name="Normal 2 2 47" xfId="11520"/>
    <cellStyle name="Normal 2 2 48" xfId="11521"/>
    <cellStyle name="Normal 2 2 49" xfId="11522"/>
    <cellStyle name="Normal 2 2 5" xfId="11523"/>
    <cellStyle name="Normal 2 2 5 10" xfId="11524"/>
    <cellStyle name="Normal 2 2 5 10 2" xfId="11525"/>
    <cellStyle name="Normal 2 2 5 11" xfId="11526"/>
    <cellStyle name="Normal 2 2 5 12" xfId="11527"/>
    <cellStyle name="Normal 2 2 5 2" xfId="11528"/>
    <cellStyle name="Normal 2 2 5 3" xfId="11529"/>
    <cellStyle name="Normal 2 2 5 4" xfId="11530"/>
    <cellStyle name="Normal 2 2 5 5" xfId="11531"/>
    <cellStyle name="Normal 2 2 5 6" xfId="11532"/>
    <cellStyle name="Normal 2 2 5 7" xfId="11533"/>
    <cellStyle name="Normal 2 2 5 8" xfId="11534"/>
    <cellStyle name="Normal 2 2 5 9" xfId="11535"/>
    <cellStyle name="Normal 2 2 5 9 2" xfId="11536"/>
    <cellStyle name="Normal 2 2 50" xfId="11537"/>
    <cellStyle name="Normal 2 2 51" xfId="11538"/>
    <cellStyle name="Normal 2 2 52" xfId="11539"/>
    <cellStyle name="Normal 2 2 53" xfId="11540"/>
    <cellStyle name="Normal 2 2 54" xfId="11541"/>
    <cellStyle name="Normal 2 2 55" xfId="11542"/>
    <cellStyle name="Normal 2 2 56" xfId="11543"/>
    <cellStyle name="Normal 2 2 57" xfId="11544"/>
    <cellStyle name="Normal 2 2 58" xfId="11545"/>
    <cellStyle name="Normal 2 2 59" xfId="11546"/>
    <cellStyle name="Normal 2 2 6" xfId="11547"/>
    <cellStyle name="Normal 2 2 6 2" xfId="11548"/>
    <cellStyle name="Normal 2 2 6 2 2" xfId="11549"/>
    <cellStyle name="Normal 2 2 6 2 2 2" xfId="11550"/>
    <cellStyle name="Normal 2 2 6 2 2 2 2" xfId="11551"/>
    <cellStyle name="Normal 2 2 6 2 2 2 3" xfId="11552"/>
    <cellStyle name="Normal 2 2 6 2 2 2 4" xfId="11553"/>
    <cellStyle name="Normal 2 2 6 2 2 3" xfId="11554"/>
    <cellStyle name="Normal 2 2 6 2 2 4" xfId="11555"/>
    <cellStyle name="Normal 2 2 6 2 2 5" xfId="11556"/>
    <cellStyle name="Normal 2 2 6 2 3" xfId="11557"/>
    <cellStyle name="Normal 2 2 6 2 3 2" xfId="11558"/>
    <cellStyle name="Normal 2 2 6 2 3 3" xfId="11559"/>
    <cellStyle name="Normal 2 2 6 2 3 4" xfId="11560"/>
    <cellStyle name="Normal 2 2 6 2 4" xfId="11561"/>
    <cellStyle name="Normal 2 2 6 2 5" xfId="11562"/>
    <cellStyle name="Normal 2 2 6 2 6" xfId="11563"/>
    <cellStyle name="Normal 2 2 6 3" xfId="11564"/>
    <cellStyle name="Normal 2 2 6 3 2" xfId="11565"/>
    <cellStyle name="Normal 2 2 6 3 2 2" xfId="11566"/>
    <cellStyle name="Normal 2 2 6 3 2 2 2" xfId="11567"/>
    <cellStyle name="Normal 2 2 6 3 2 2 3" xfId="11568"/>
    <cellStyle name="Normal 2 2 6 3 2 2 4" xfId="11569"/>
    <cellStyle name="Normal 2 2 6 3 2 3" xfId="11570"/>
    <cellStyle name="Normal 2 2 6 3 2 4" xfId="11571"/>
    <cellStyle name="Normal 2 2 6 3 2 5" xfId="11572"/>
    <cellStyle name="Normal 2 2 6 3 3" xfId="11573"/>
    <cellStyle name="Normal 2 2 6 3 4" xfId="11574"/>
    <cellStyle name="Normal 2 2 6 3 4 2" xfId="11575"/>
    <cellStyle name="Normal 2 2 6 3 4 3" xfId="11576"/>
    <cellStyle name="Normal 2 2 6 3 4 4" xfId="11577"/>
    <cellStyle name="Normal 2 2 6 3 5" xfId="11578"/>
    <cellStyle name="Normal 2 2 6 3 6" xfId="11579"/>
    <cellStyle name="Normal 2 2 6 3 7" xfId="11580"/>
    <cellStyle name="Normal 2 2 6 4" xfId="11581"/>
    <cellStyle name="Normal 2 2 6 4 2" xfId="11582"/>
    <cellStyle name="Normal 2 2 6 5" xfId="11583"/>
    <cellStyle name="Normal 2 2 6 6" xfId="11584"/>
    <cellStyle name="Normal 2 2 6 7" xfId="11585"/>
    <cellStyle name="Normal 2 2 6 7 2" xfId="11586"/>
    <cellStyle name="Normal 2 2 6 7 3" xfId="11587"/>
    <cellStyle name="Normal 2 2 6 7 4" xfId="11588"/>
    <cellStyle name="Normal 2 2 60" xfId="11589"/>
    <cellStyle name="Normal 2 2 61" xfId="11590"/>
    <cellStyle name="Normal 2 2 62" xfId="11591"/>
    <cellStyle name="Normal 2 2 63" xfId="11592"/>
    <cellStyle name="Normal 2 2 64" xfId="11593"/>
    <cellStyle name="Normal 2 2 65" xfId="11594"/>
    <cellStyle name="Normal 2 2 66" xfId="11595"/>
    <cellStyle name="Normal 2 2 67" xfId="11596"/>
    <cellStyle name="Normal 2 2 68" xfId="11597"/>
    <cellStyle name="Normal 2 2 69" xfId="11598"/>
    <cellStyle name="Normal 2 2 7" xfId="11599"/>
    <cellStyle name="Normal 2 2 7 2" xfId="11600"/>
    <cellStyle name="Normal 2 2 7 2 2" xfId="11601"/>
    <cellStyle name="Normal 2 2 7 2 2 2" xfId="11602"/>
    <cellStyle name="Normal 2 2 7 2 2 2 2" xfId="11603"/>
    <cellStyle name="Normal 2 2 7 2 2 2 3" xfId="11604"/>
    <cellStyle name="Normal 2 2 7 2 2 2 4" xfId="11605"/>
    <cellStyle name="Normal 2 2 7 2 2 3" xfId="11606"/>
    <cellStyle name="Normal 2 2 7 2 2 4" xfId="11607"/>
    <cellStyle name="Normal 2 2 7 2 2 5" xfId="11608"/>
    <cellStyle name="Normal 2 2 7 2 3" xfId="11609"/>
    <cellStyle name="Normal 2 2 7 2 3 2" xfId="11610"/>
    <cellStyle name="Normal 2 2 7 2 3 3" xfId="11611"/>
    <cellStyle name="Normal 2 2 7 2 3 4" xfId="11612"/>
    <cellStyle name="Normal 2 2 7 2 4" xfId="11613"/>
    <cellStyle name="Normal 2 2 7 2 5" xfId="11614"/>
    <cellStyle name="Normal 2 2 7 2 6" xfId="11615"/>
    <cellStyle name="Normal 2 2 7 3" xfId="11616"/>
    <cellStyle name="Normal 2 2 7 3 2" xfId="11617"/>
    <cellStyle name="Normal 2 2 7 3 3" xfId="11618"/>
    <cellStyle name="Normal 2 2 7 3 3 2" xfId="11619"/>
    <cellStyle name="Normal 2 2 7 3 3 3" xfId="11620"/>
    <cellStyle name="Normal 2 2 7 3 3 4" xfId="11621"/>
    <cellStyle name="Normal 2 2 7 3 4" xfId="11622"/>
    <cellStyle name="Normal 2 2 7 3 5" xfId="11623"/>
    <cellStyle name="Normal 2 2 7 3 6" xfId="11624"/>
    <cellStyle name="Normal 2 2 7 4" xfId="11625"/>
    <cellStyle name="Normal 2 2 7 4 2" xfId="11626"/>
    <cellStyle name="Normal 2 2 7 4 3" xfId="11627"/>
    <cellStyle name="Normal 2 2 7 4 4" xfId="11628"/>
    <cellStyle name="Normal 2 2 7 5" xfId="11629"/>
    <cellStyle name="Normal 2 2 7 6" xfId="11630"/>
    <cellStyle name="Normal 2 2 7 7" xfId="11631"/>
    <cellStyle name="Normal 2 2 70" xfId="11632"/>
    <cellStyle name="Normal 2 2 71" xfId="11633"/>
    <cellStyle name="Normal 2 2 72" xfId="11634"/>
    <cellStyle name="Normal 2 2 73" xfId="11635"/>
    <cellStyle name="Normal 2 2 74" xfId="11636"/>
    <cellStyle name="Normal 2 2 75" xfId="11637"/>
    <cellStyle name="Normal 2 2 76" xfId="11638"/>
    <cellStyle name="Normal 2 2 77" xfId="11639"/>
    <cellStyle name="Normal 2 2 78" xfId="11640"/>
    <cellStyle name="Normal 2 2 79" xfId="11641"/>
    <cellStyle name="Normal 2 2 8" xfId="11642"/>
    <cellStyle name="Normal 2 2 8 2" xfId="11643"/>
    <cellStyle name="Normal 2 2 8 2 2" xfId="11644"/>
    <cellStyle name="Normal 2 2 8 2 2 2" xfId="11645"/>
    <cellStyle name="Normal 2 2 8 2 2 2 2" xfId="11646"/>
    <cellStyle name="Normal 2 2 8 2 2 2 3" xfId="11647"/>
    <cellStyle name="Normal 2 2 8 2 2 2 4" xfId="11648"/>
    <cellStyle name="Normal 2 2 8 2 2 3" xfId="11649"/>
    <cellStyle name="Normal 2 2 8 2 2 4" xfId="11650"/>
    <cellStyle name="Normal 2 2 8 2 2 5" xfId="11651"/>
    <cellStyle name="Normal 2 2 8 2 3" xfId="11652"/>
    <cellStyle name="Normal 2 2 8 2 3 2" xfId="11653"/>
    <cellStyle name="Normal 2 2 8 2 3 3" xfId="11654"/>
    <cellStyle name="Normal 2 2 8 2 3 4" xfId="11655"/>
    <cellStyle name="Normal 2 2 8 2 4" xfId="11656"/>
    <cellStyle name="Normal 2 2 8 2 5" xfId="11657"/>
    <cellStyle name="Normal 2 2 8 2 6" xfId="11658"/>
    <cellStyle name="Normal 2 2 8 3" xfId="11659"/>
    <cellStyle name="Normal 2 2 8 3 2" xfId="11660"/>
    <cellStyle name="Normal 2 2 8 3 3" xfId="11661"/>
    <cellStyle name="Normal 2 2 8 3 3 2" xfId="11662"/>
    <cellStyle name="Normal 2 2 8 3 3 3" xfId="11663"/>
    <cellStyle name="Normal 2 2 8 3 3 4" xfId="11664"/>
    <cellStyle name="Normal 2 2 8 3 4" xfId="11665"/>
    <cellStyle name="Normal 2 2 8 3 5" xfId="11666"/>
    <cellStyle name="Normal 2 2 8 3 6" xfId="11667"/>
    <cellStyle name="Normal 2 2 8 4" xfId="11668"/>
    <cellStyle name="Normal 2 2 8 4 2" xfId="11669"/>
    <cellStyle name="Normal 2 2 8 4 3" xfId="11670"/>
    <cellStyle name="Normal 2 2 8 4 4" xfId="11671"/>
    <cellStyle name="Normal 2 2 8 5" xfId="11672"/>
    <cellStyle name="Normal 2 2 8 6" xfId="11673"/>
    <cellStyle name="Normal 2 2 8 7" xfId="11674"/>
    <cellStyle name="Normal 2 2 80" xfId="11675"/>
    <cellStyle name="Normal 2 2 81" xfId="11676"/>
    <cellStyle name="Normal 2 2 82" xfId="11677"/>
    <cellStyle name="Normal 2 2 83" xfId="11678"/>
    <cellStyle name="Normal 2 2 84" xfId="11679"/>
    <cellStyle name="Normal 2 2 85" xfId="11680"/>
    <cellStyle name="Normal 2 2 86" xfId="11681"/>
    <cellStyle name="Normal 2 2 87" xfId="11682"/>
    <cellStyle name="Normal 2 2 88" xfId="11683"/>
    <cellStyle name="Normal 2 2 89" xfId="11684"/>
    <cellStyle name="Normal 2 2 9" xfId="11685"/>
    <cellStyle name="Normal 2 2 9 2" xfId="11686"/>
    <cellStyle name="Normal 2 2 9 2 10" xfId="11687"/>
    <cellStyle name="Normal 2 2 9 2 10 2" xfId="11688"/>
    <cellStyle name="Normal 2 2 9 2 10 3" xfId="11689"/>
    <cellStyle name="Normal 2 2 9 2 10 4" xfId="11690"/>
    <cellStyle name="Normal 2 2 9 2 11" xfId="11691"/>
    <cellStyle name="Normal 2 2 9 2 12" xfId="11692"/>
    <cellStyle name="Normal 2 2 9 2 13" xfId="11693"/>
    <cellStyle name="Normal 2 2 9 2 2" xfId="11694"/>
    <cellStyle name="Normal 2 2 9 2 2 2" xfId="11695"/>
    <cellStyle name="Normal 2 2 9 2 2 2 2" xfId="11696"/>
    <cellStyle name="Normal 2 2 9 2 2 2 2 2" xfId="11697"/>
    <cellStyle name="Normal 2 2 9 2 2 2 2 2 2" xfId="11698"/>
    <cellStyle name="Normal 2 2 9 2 2 2 2 2 3" xfId="11699"/>
    <cellStyle name="Normal 2 2 9 2 2 2 2 2 4" xfId="11700"/>
    <cellStyle name="Normal 2 2 9 2 2 2 2 3" xfId="11701"/>
    <cellStyle name="Normal 2 2 9 2 2 2 2 4" xfId="11702"/>
    <cellStyle name="Normal 2 2 9 2 2 2 2 5" xfId="11703"/>
    <cellStyle name="Normal 2 2 9 2 2 2 3" xfId="11704"/>
    <cellStyle name="Normal 2 2 9 2 2 2 3 2" xfId="11705"/>
    <cellStyle name="Normal 2 2 9 2 2 2 3 3" xfId="11706"/>
    <cellStyle name="Normal 2 2 9 2 2 2 3 4" xfId="11707"/>
    <cellStyle name="Normal 2 2 9 2 2 2 4" xfId="11708"/>
    <cellStyle name="Normal 2 2 9 2 2 2 5" xfId="11709"/>
    <cellStyle name="Normal 2 2 9 2 2 2 6" xfId="11710"/>
    <cellStyle name="Normal 2 2 9 2 3" xfId="11711"/>
    <cellStyle name="Normal 2 2 9 2 3 2" xfId="11712"/>
    <cellStyle name="Normal 2 2 9 2 3 2 2" xfId="11713"/>
    <cellStyle name="Normal 2 2 9 2 3 2 2 2" xfId="11714"/>
    <cellStyle name="Normal 2 2 9 2 3 2 2 3" xfId="11715"/>
    <cellStyle name="Normal 2 2 9 2 3 2 2 4" xfId="11716"/>
    <cellStyle name="Normal 2 2 9 2 3 2 3" xfId="11717"/>
    <cellStyle name="Normal 2 2 9 2 3 2 4" xfId="11718"/>
    <cellStyle name="Normal 2 2 9 2 3 2 5" xfId="11719"/>
    <cellStyle name="Normal 2 2 9 2 3 3" xfId="11720"/>
    <cellStyle name="Normal 2 2 9 2 3 3 2" xfId="11721"/>
    <cellStyle name="Normal 2 2 9 2 3 3 3" xfId="11722"/>
    <cellStyle name="Normal 2 2 9 2 3 3 4" xfId="11723"/>
    <cellStyle name="Normal 2 2 9 2 3 4" xfId="11724"/>
    <cellStyle name="Normal 2 2 9 2 3 5" xfId="11725"/>
    <cellStyle name="Normal 2 2 9 2 3 6" xfId="11726"/>
    <cellStyle name="Normal 2 2 9 2 4" xfId="11727"/>
    <cellStyle name="Normal 2 2 9 2 4 2" xfId="11728"/>
    <cellStyle name="Normal 2 2 9 2 4 2 2" xfId="11729"/>
    <cellStyle name="Normal 2 2 9 2 4 2 2 2" xfId="11730"/>
    <cellStyle name="Normal 2 2 9 2 4 2 2 3" xfId="11731"/>
    <cellStyle name="Normal 2 2 9 2 4 2 2 4" xfId="11732"/>
    <cellStyle name="Normal 2 2 9 2 4 2 3" xfId="11733"/>
    <cellStyle name="Normal 2 2 9 2 4 2 4" xfId="11734"/>
    <cellStyle name="Normal 2 2 9 2 4 2 5" xfId="11735"/>
    <cellStyle name="Normal 2 2 9 2 4 3" xfId="11736"/>
    <cellStyle name="Normal 2 2 9 2 4 3 2" xfId="11737"/>
    <cellStyle name="Normal 2 2 9 2 4 3 3" xfId="11738"/>
    <cellStyle name="Normal 2 2 9 2 4 3 4" xfId="11739"/>
    <cellStyle name="Normal 2 2 9 2 4 4" xfId="11740"/>
    <cellStyle name="Normal 2 2 9 2 4 5" xfId="11741"/>
    <cellStyle name="Normal 2 2 9 2 4 6" xfId="11742"/>
    <cellStyle name="Normal 2 2 9 2 5" xfId="11743"/>
    <cellStyle name="Normal 2 2 9 2 5 2" xfId="11744"/>
    <cellStyle name="Normal 2 2 9 2 5 2 2" xfId="11745"/>
    <cellStyle name="Normal 2 2 9 2 5 2 2 2" xfId="11746"/>
    <cellStyle name="Normal 2 2 9 2 5 2 2 3" xfId="11747"/>
    <cellStyle name="Normal 2 2 9 2 5 2 2 4" xfId="11748"/>
    <cellStyle name="Normal 2 2 9 2 5 2 3" xfId="11749"/>
    <cellStyle name="Normal 2 2 9 2 5 2 4" xfId="11750"/>
    <cellStyle name="Normal 2 2 9 2 5 2 5" xfId="11751"/>
    <cellStyle name="Normal 2 2 9 2 5 3" xfId="11752"/>
    <cellStyle name="Normal 2 2 9 2 5 3 2" xfId="11753"/>
    <cellStyle name="Normal 2 2 9 2 5 3 3" xfId="11754"/>
    <cellStyle name="Normal 2 2 9 2 5 3 4" xfId="11755"/>
    <cellStyle name="Normal 2 2 9 2 5 4" xfId="11756"/>
    <cellStyle name="Normal 2 2 9 2 5 5" xfId="11757"/>
    <cellStyle name="Normal 2 2 9 2 5 6" xfId="11758"/>
    <cellStyle name="Normal 2 2 9 2 6" xfId="11759"/>
    <cellStyle name="Normal 2 2 9 2 6 2" xfId="11760"/>
    <cellStyle name="Normal 2 2 9 2 6 2 2" xfId="11761"/>
    <cellStyle name="Normal 2 2 9 2 6 2 2 2" xfId="11762"/>
    <cellStyle name="Normal 2 2 9 2 6 2 2 3" xfId="11763"/>
    <cellStyle name="Normal 2 2 9 2 6 2 2 4" xfId="11764"/>
    <cellStyle name="Normal 2 2 9 2 6 2 3" xfId="11765"/>
    <cellStyle name="Normal 2 2 9 2 6 2 4" xfId="11766"/>
    <cellStyle name="Normal 2 2 9 2 6 2 5" xfId="11767"/>
    <cellStyle name="Normal 2 2 9 2 6 3" xfId="11768"/>
    <cellStyle name="Normal 2 2 9 2 6 3 2" xfId="11769"/>
    <cellStyle name="Normal 2 2 9 2 6 3 3" xfId="11770"/>
    <cellStyle name="Normal 2 2 9 2 6 3 4" xfId="11771"/>
    <cellStyle name="Normal 2 2 9 2 6 4" xfId="11772"/>
    <cellStyle name="Normal 2 2 9 2 6 5" xfId="11773"/>
    <cellStyle name="Normal 2 2 9 2 6 6" xfId="11774"/>
    <cellStyle name="Normal 2 2 9 2 7" xfId="11775"/>
    <cellStyle name="Normal 2 2 9 2 7 2" xfId="11776"/>
    <cellStyle name="Normal 2 2 9 2 7 2 2" xfId="11777"/>
    <cellStyle name="Normal 2 2 9 2 7 2 2 2" xfId="11778"/>
    <cellStyle name="Normal 2 2 9 2 7 2 2 3" xfId="11779"/>
    <cellStyle name="Normal 2 2 9 2 7 2 2 4" xfId="11780"/>
    <cellStyle name="Normal 2 2 9 2 7 2 3" xfId="11781"/>
    <cellStyle name="Normal 2 2 9 2 7 2 4" xfId="11782"/>
    <cellStyle name="Normal 2 2 9 2 7 2 5" xfId="11783"/>
    <cellStyle name="Normal 2 2 9 2 7 3" xfId="11784"/>
    <cellStyle name="Normal 2 2 9 2 7 3 2" xfId="11785"/>
    <cellStyle name="Normal 2 2 9 2 7 3 3" xfId="11786"/>
    <cellStyle name="Normal 2 2 9 2 7 3 4" xfId="11787"/>
    <cellStyle name="Normal 2 2 9 2 7 4" xfId="11788"/>
    <cellStyle name="Normal 2 2 9 2 7 5" xfId="11789"/>
    <cellStyle name="Normal 2 2 9 2 7 6" xfId="11790"/>
    <cellStyle name="Normal 2 2 9 2 8" xfId="11791"/>
    <cellStyle name="Normal 2 2 9 2 8 2" xfId="11792"/>
    <cellStyle name="Normal 2 2 9 2 8 2 2" xfId="11793"/>
    <cellStyle name="Normal 2 2 9 2 8 2 2 2" xfId="11794"/>
    <cellStyle name="Normal 2 2 9 2 8 2 2 3" xfId="11795"/>
    <cellStyle name="Normal 2 2 9 2 8 2 2 4" xfId="11796"/>
    <cellStyle name="Normal 2 2 9 2 8 2 3" xfId="11797"/>
    <cellStyle name="Normal 2 2 9 2 8 2 4" xfId="11798"/>
    <cellStyle name="Normal 2 2 9 2 8 2 5" xfId="11799"/>
    <cellStyle name="Normal 2 2 9 2 8 3" xfId="11800"/>
    <cellStyle name="Normal 2 2 9 2 8 3 2" xfId="11801"/>
    <cellStyle name="Normal 2 2 9 2 8 3 3" xfId="11802"/>
    <cellStyle name="Normal 2 2 9 2 8 3 4" xfId="11803"/>
    <cellStyle name="Normal 2 2 9 2 8 4" xfId="11804"/>
    <cellStyle name="Normal 2 2 9 2 8 5" xfId="11805"/>
    <cellStyle name="Normal 2 2 9 2 8 6" xfId="11806"/>
    <cellStyle name="Normal 2 2 9 2 9" xfId="11807"/>
    <cellStyle name="Normal 2 2 9 2 9 2" xfId="11808"/>
    <cellStyle name="Normal 2 2 9 2 9 2 2" xfId="11809"/>
    <cellStyle name="Normal 2 2 9 2 9 2 3" xfId="11810"/>
    <cellStyle name="Normal 2 2 9 2 9 2 4" xfId="11811"/>
    <cellStyle name="Normal 2 2 9 2 9 3" xfId="11812"/>
    <cellStyle name="Normal 2 2 9 2 9 4" xfId="11813"/>
    <cellStyle name="Normal 2 2 9 2 9 5" xfId="11814"/>
    <cellStyle name="Normal 2 2 9 3" xfId="11815"/>
    <cellStyle name="Normal 2 2 9 3 2" xfId="11816"/>
    <cellStyle name="Normal 2 2 9 3 3" xfId="11817"/>
    <cellStyle name="Normal 2 2 9 3 3 2" xfId="11818"/>
    <cellStyle name="Normal 2 2 9 3 3 2 2" xfId="11819"/>
    <cellStyle name="Normal 2 2 9 3 3 2 3" xfId="11820"/>
    <cellStyle name="Normal 2 2 9 3 3 2 4" xfId="11821"/>
    <cellStyle name="Normal 2 2 9 3 3 3" xfId="11822"/>
    <cellStyle name="Normal 2 2 9 3 3 4" xfId="11823"/>
    <cellStyle name="Normal 2 2 9 3 3 5" xfId="11824"/>
    <cellStyle name="Normal 2 2 9 3 4" xfId="11825"/>
    <cellStyle name="Normal 2 2 9 3 4 2" xfId="11826"/>
    <cellStyle name="Normal 2 2 9 3 4 3" xfId="11827"/>
    <cellStyle name="Normal 2 2 9 3 4 4" xfId="11828"/>
    <cellStyle name="Normal 2 2 9 3 5" xfId="11829"/>
    <cellStyle name="Normal 2 2 9 3 6" xfId="11830"/>
    <cellStyle name="Normal 2 2 9 3 7" xfId="11831"/>
    <cellStyle name="Normal 2 2 9 4" xfId="11832"/>
    <cellStyle name="Normal 2 2 9 5" xfId="11833"/>
    <cellStyle name="Normal 2 2 9 6" xfId="11834"/>
    <cellStyle name="Normal 2 2 9 7" xfId="11835"/>
    <cellStyle name="Normal 2 2 9 8" xfId="11836"/>
    <cellStyle name="Normal 2 2 9 9" xfId="11837"/>
    <cellStyle name="Normal 2 2 90" xfId="11838"/>
    <cellStyle name="Normal 2 2 91" xfId="11839"/>
    <cellStyle name="Normal 2 2 92" xfId="11840"/>
    <cellStyle name="Normal 2 2 93" xfId="11841"/>
    <cellStyle name="Normal 2 2 94" xfId="11842"/>
    <cellStyle name="Normal 2 2 95" xfId="11843"/>
    <cellStyle name="Normal 2 2 96" xfId="11844"/>
    <cellStyle name="Normal 2 2 97" xfId="11845"/>
    <cellStyle name="Normal 2 2 98" xfId="11846"/>
    <cellStyle name="Normal 2 2 99" xfId="11847"/>
    <cellStyle name="Normal 2 2_Guarantees" xfId="11848"/>
    <cellStyle name="Normal 2 20" xfId="11849"/>
    <cellStyle name="Normal 2 20 2" xfId="11850"/>
    <cellStyle name="Normal 2 21" xfId="11851"/>
    <cellStyle name="Normal 2 21 2" xfId="11852"/>
    <cellStyle name="Normal 2 21 2 2" xfId="11853"/>
    <cellStyle name="Normal 2 21 2 2 2" xfId="11854"/>
    <cellStyle name="Normal 2 21 2 2 3" xfId="11855"/>
    <cellStyle name="Normal 2 21 2 2 4" xfId="11856"/>
    <cellStyle name="Normal 2 21 2 3" xfId="11857"/>
    <cellStyle name="Normal 2 21 2 4" xfId="11858"/>
    <cellStyle name="Normal 2 21 2 5" xfId="11859"/>
    <cellStyle name="Normal 2 21 3" xfId="11860"/>
    <cellStyle name="Normal 2 21 4" xfId="11861"/>
    <cellStyle name="Normal 2 21 4 2" xfId="11862"/>
    <cellStyle name="Normal 2 21 4 3" xfId="11863"/>
    <cellStyle name="Normal 2 21 4 4" xfId="11864"/>
    <cellStyle name="Normal 2 21 5" xfId="11865"/>
    <cellStyle name="Normal 2 21 6" xfId="11866"/>
    <cellStyle name="Normal 2 21 7" xfId="11867"/>
    <cellStyle name="Normal 2 22" xfId="11868"/>
    <cellStyle name="Normal 2 22 2" xfId="11869"/>
    <cellStyle name="Normal 2 22 2 2" xfId="11870"/>
    <cellStyle name="Normal 2 22 2 2 2" xfId="11871"/>
    <cellStyle name="Normal 2 22 2 2 3" xfId="11872"/>
    <cellStyle name="Normal 2 22 2 2 4" xfId="11873"/>
    <cellStyle name="Normal 2 22 2 3" xfId="11874"/>
    <cellStyle name="Normal 2 22 2 4" xfId="11875"/>
    <cellStyle name="Normal 2 22 2 5" xfId="11876"/>
    <cellStyle name="Normal 2 22 3" xfId="11877"/>
    <cellStyle name="Normal 2 22 4" xfId="11878"/>
    <cellStyle name="Normal 2 22 4 2" xfId="11879"/>
    <cellStyle name="Normal 2 22 4 3" xfId="11880"/>
    <cellStyle name="Normal 2 22 4 4" xfId="11881"/>
    <cellStyle name="Normal 2 22 5" xfId="11882"/>
    <cellStyle name="Normal 2 22 6" xfId="11883"/>
    <cellStyle name="Normal 2 22 7" xfId="11884"/>
    <cellStyle name="Normal 2 23" xfId="11885"/>
    <cellStyle name="Normal 2 23 2" xfId="11886"/>
    <cellStyle name="Normal 2 24" xfId="11887"/>
    <cellStyle name="Normal 2 24 2" xfId="11888"/>
    <cellStyle name="Normal 2 24 3" xfId="11889"/>
    <cellStyle name="Normal 2 24 4" xfId="11890"/>
    <cellStyle name="Normal 2 25" xfId="11891"/>
    <cellStyle name="Normal 2 25 2" xfId="11892"/>
    <cellStyle name="Normal 2 25 3" xfId="11893"/>
    <cellStyle name="Normal 2 25 4" xfId="11894"/>
    <cellStyle name="Normal 2 26" xfId="11895"/>
    <cellStyle name="Normal 2 26 2" xfId="11896"/>
    <cellStyle name="Normal 2 27" xfId="11897"/>
    <cellStyle name="Normal 2 27 2" xfId="11898"/>
    <cellStyle name="Normal 2 28" xfId="11899"/>
    <cellStyle name="Normal 2 28 2" xfId="11900"/>
    <cellStyle name="Normal 2 29" xfId="11901"/>
    <cellStyle name="Normal 2 29 2" xfId="11902"/>
    <cellStyle name="Normal 2 3" xfId="11903"/>
    <cellStyle name="Normal 2 3 10" xfId="11904"/>
    <cellStyle name="Normal 2 3 10 2" xfId="11905"/>
    <cellStyle name="Normal 2 3 10 2 2" xfId="11906"/>
    <cellStyle name="Normal 2 3 10 2 2 2" xfId="11907"/>
    <cellStyle name="Normal 2 3 10 2 2 3" xfId="11908"/>
    <cellStyle name="Normal 2 3 10 2 2 4" xfId="11909"/>
    <cellStyle name="Normal 2 3 10 2 3" xfId="11910"/>
    <cellStyle name="Normal 2 3 10 2 4" xfId="11911"/>
    <cellStyle name="Normal 2 3 10 2 5" xfId="11912"/>
    <cellStyle name="Normal 2 3 10 3" xfId="11913"/>
    <cellStyle name="Normal 2 3 10 4" xfId="11914"/>
    <cellStyle name="Normal 2 3 10 4 2" xfId="11915"/>
    <cellStyle name="Normal 2 3 10 4 3" xfId="11916"/>
    <cellStyle name="Normal 2 3 10 4 4" xfId="11917"/>
    <cellStyle name="Normal 2 3 10 5" xfId="11918"/>
    <cellStyle name="Normal 2 3 10 6" xfId="11919"/>
    <cellStyle name="Normal 2 3 10 7" xfId="11920"/>
    <cellStyle name="Normal 2 3 11" xfId="11921"/>
    <cellStyle name="Normal 2 3 11 2" xfId="11922"/>
    <cellStyle name="Normal 2 3 12" xfId="11923"/>
    <cellStyle name="Normal 2 3 12 2" xfId="11924"/>
    <cellStyle name="Normal 2 3 13" xfId="11925"/>
    <cellStyle name="Normal 2 3 13 2" xfId="11926"/>
    <cellStyle name="Normal 2 3 2" xfId="11927"/>
    <cellStyle name="Normal 2 3 2 2" xfId="11928"/>
    <cellStyle name="Normal 2 3 2 2 2" xfId="11929"/>
    <cellStyle name="Normal 2 3 2 2 3" xfId="11930"/>
    <cellStyle name="Normal 2 3 2 2 3 2" xfId="11931"/>
    <cellStyle name="Normal 2 3 2 2 3 2 2" xfId="11932"/>
    <cellStyle name="Normal 2 3 2 2 3 2 3" xfId="11933"/>
    <cellStyle name="Normal 2 3 2 2 3 2 4" xfId="11934"/>
    <cellStyle name="Normal 2 3 2 2 3 3" xfId="11935"/>
    <cellStyle name="Normal 2 3 2 2 3 4" xfId="11936"/>
    <cellStyle name="Normal 2 3 2 2 3 5" xfId="11937"/>
    <cellStyle name="Normal 2 3 2 2 4" xfId="11938"/>
    <cellStyle name="Normal 2 3 2 2 5" xfId="11939"/>
    <cellStyle name="Normal 2 3 2 2 5 2" xfId="11940"/>
    <cellStyle name="Normal 2 3 2 2 5 3" xfId="11941"/>
    <cellStyle name="Normal 2 3 2 2 5 4" xfId="11942"/>
    <cellStyle name="Normal 2 3 2 2 6" xfId="11943"/>
    <cellStyle name="Normal 2 3 2 2 7" xfId="11944"/>
    <cellStyle name="Normal 2 3 2 2 8" xfId="11945"/>
    <cellStyle name="Normal 2 3 2 3" xfId="11946"/>
    <cellStyle name="Normal 2 3 2 4" xfId="11947"/>
    <cellStyle name="Normal 2 3 2 4 2" xfId="11948"/>
    <cellStyle name="Normal 2 3 2 4 2 2" xfId="11949"/>
    <cellStyle name="Normal 2 3 2 4 2 3" xfId="11950"/>
    <cellStyle name="Normal 2 3 2 4 2 4" xfId="11951"/>
    <cellStyle name="Normal 2 3 2 4 3" xfId="11952"/>
    <cellStyle name="Normal 2 3 2 4 4" xfId="11953"/>
    <cellStyle name="Normal 2 3 2 4 5" xfId="11954"/>
    <cellStyle name="Normal 2 3 2 5" xfId="11955"/>
    <cellStyle name="Normal 2 3 2 5 2" xfId="11956"/>
    <cellStyle name="Normal 2 3 2 5 3" xfId="11957"/>
    <cellStyle name="Normal 2 3 2 5 4" xfId="11958"/>
    <cellStyle name="Normal 2 3 2 6" xfId="11959"/>
    <cellStyle name="Normal 2 3 2 7" xfId="11960"/>
    <cellStyle name="Normal 2 3 2 8" xfId="11961"/>
    <cellStyle name="Normal 2 3 3" xfId="11962"/>
    <cellStyle name="Normal 2 3 4" xfId="11963"/>
    <cellStyle name="Normal 2 3 5" xfId="11964"/>
    <cellStyle name="Normal 2 3 6" xfId="11965"/>
    <cellStyle name="Normal 2 3 7" xfId="11966"/>
    <cellStyle name="Normal 2 3 8" xfId="11967"/>
    <cellStyle name="Normal 2 3 9" xfId="11968"/>
    <cellStyle name="Normal 2 3 9 2" xfId="11969"/>
    <cellStyle name="Normal 2 30" xfId="11970"/>
    <cellStyle name="Normal 2 30 2" xfId="11971"/>
    <cellStyle name="Normal 2 31" xfId="11972"/>
    <cellStyle name="Normal 2 31 2" xfId="11973"/>
    <cellStyle name="Normal 2 32" xfId="11974"/>
    <cellStyle name="Normal 2 32 2" xfId="11975"/>
    <cellStyle name="Normal 2 33" xfId="11976"/>
    <cellStyle name="Normal 2 33 2" xfId="11977"/>
    <cellStyle name="Normal 2 34" xfId="11978"/>
    <cellStyle name="Normal 2 34 2" xfId="11979"/>
    <cellStyle name="Normal 2 35" xfId="11980"/>
    <cellStyle name="Normal 2 35 2" xfId="11981"/>
    <cellStyle name="Normal 2 36" xfId="11982"/>
    <cellStyle name="Normal 2 36 2" xfId="11983"/>
    <cellStyle name="Normal 2 37" xfId="11984"/>
    <cellStyle name="Normal 2 37 2" xfId="11985"/>
    <cellStyle name="Normal 2 38" xfId="11986"/>
    <cellStyle name="Normal 2 38 2" xfId="11987"/>
    <cellStyle name="Normal 2 39" xfId="11988"/>
    <cellStyle name="Normal 2 39 2" xfId="11989"/>
    <cellStyle name="Normal 2 4" xfId="11990"/>
    <cellStyle name="Normal 2 4 10" xfId="11991"/>
    <cellStyle name="Normal 2 4 10 2" xfId="11992"/>
    <cellStyle name="Normal 2 4 11" xfId="11993"/>
    <cellStyle name="Normal 2 4 12" xfId="11994"/>
    <cellStyle name="Normal 2 4 12 2" xfId="11995"/>
    <cellStyle name="Normal 2 4 13" xfId="11996"/>
    <cellStyle name="Normal 2 4 14" xfId="11997"/>
    <cellStyle name="Normal 2 4 2" xfId="11998"/>
    <cellStyle name="Normal 2 4 2 2" xfId="11999"/>
    <cellStyle name="Normal 2 4 3" xfId="12000"/>
    <cellStyle name="Normal 2 4 4" xfId="12001"/>
    <cellStyle name="Normal 2 4 5" xfId="12002"/>
    <cellStyle name="Normal 2 4 6" xfId="12003"/>
    <cellStyle name="Normal 2 4 7" xfId="12004"/>
    <cellStyle name="Normal 2 4 8" xfId="12005"/>
    <cellStyle name="Normal 2 4 9" xfId="12006"/>
    <cellStyle name="Normal 2 4 9 2" xfId="12007"/>
    <cellStyle name="Normal 2 40" xfId="12008"/>
    <cellStyle name="Normal 2 40 2" xfId="12009"/>
    <cellStyle name="Normal 2 41" xfId="12010"/>
    <cellStyle name="Normal 2 41 2" xfId="12011"/>
    <cellStyle name="Normal 2 42" xfId="12012"/>
    <cellStyle name="Normal 2 42 2" xfId="12013"/>
    <cellStyle name="Normal 2 43" xfId="12014"/>
    <cellStyle name="Normal 2 43 2" xfId="12015"/>
    <cellStyle name="Normal 2 44" xfId="12016"/>
    <cellStyle name="Normal 2 44 2" xfId="12017"/>
    <cellStyle name="Normal 2 45" xfId="12018"/>
    <cellStyle name="Normal 2 45 2" xfId="12019"/>
    <cellStyle name="Normal 2 46" xfId="12020"/>
    <cellStyle name="Normal 2 46 2" xfId="12021"/>
    <cellStyle name="Normal 2 47" xfId="12022"/>
    <cellStyle name="Normal 2 47 2" xfId="12023"/>
    <cellStyle name="Normal 2 48" xfId="12024"/>
    <cellStyle name="Normal 2 48 2" xfId="12025"/>
    <cellStyle name="Normal 2 49" xfId="12026"/>
    <cellStyle name="Normal 2 49 2" xfId="12027"/>
    <cellStyle name="Normal 2 5" xfId="12028"/>
    <cellStyle name="Normal 2 5 10" xfId="12029"/>
    <cellStyle name="Normal 2 5 11" xfId="12030"/>
    <cellStyle name="Normal 2 5 12" xfId="12031"/>
    <cellStyle name="Normal 2 5 13" xfId="12032"/>
    <cellStyle name="Normal 2 5 2" xfId="12033"/>
    <cellStyle name="Normal 2 5 2 2" xfId="12034"/>
    <cellStyle name="Normal 2 5 3" xfId="12035"/>
    <cellStyle name="Normal 2 5 3 2" xfId="12036"/>
    <cellStyle name="Normal 2 5 4" xfId="12037"/>
    <cellStyle name="Normal 2 5 4 2" xfId="12038"/>
    <cellStyle name="Normal 2 5 5" xfId="12039"/>
    <cellStyle name="Normal 2 5 5 2" xfId="12040"/>
    <cellStyle name="Normal 2 5 6" xfId="12041"/>
    <cellStyle name="Normal 2 5 6 2" xfId="12042"/>
    <cellStyle name="Normal 2 5 7" xfId="12043"/>
    <cellStyle name="Normal 2 5 8" xfId="12044"/>
    <cellStyle name="Normal 2 5 9" xfId="12045"/>
    <cellStyle name="Normal 2 50" xfId="12046"/>
    <cellStyle name="Normal 2 50 2" xfId="12047"/>
    <cellStyle name="Normal 2 51" xfId="12048"/>
    <cellStyle name="Normal 2 51 2" xfId="12049"/>
    <cellStyle name="Normal 2 52" xfId="12050"/>
    <cellStyle name="Normal 2 52 2" xfId="12051"/>
    <cellStyle name="Normal 2 53" xfId="12052"/>
    <cellStyle name="Normal 2 53 2" xfId="12053"/>
    <cellStyle name="Normal 2 54" xfId="12054"/>
    <cellStyle name="Normal 2 54 2" xfId="12055"/>
    <cellStyle name="Normal 2 55" xfId="12056"/>
    <cellStyle name="Normal 2 55 2" xfId="12057"/>
    <cellStyle name="Normal 2 56" xfId="12058"/>
    <cellStyle name="Normal 2 56 2" xfId="12059"/>
    <cellStyle name="Normal 2 57" xfId="12060"/>
    <cellStyle name="Normal 2 6" xfId="12061"/>
    <cellStyle name="Normal 2 6 10" xfId="12062"/>
    <cellStyle name="Normal 2 6 11" xfId="12063"/>
    <cellStyle name="Normal 2 6 12" xfId="12064"/>
    <cellStyle name="Normal 2 6 13" xfId="12065"/>
    <cellStyle name="Normal 2 6 2" xfId="12066"/>
    <cellStyle name="Normal 2 6 2 2" xfId="12067"/>
    <cellStyle name="Normal 2 6 3" xfId="12068"/>
    <cellStyle name="Normal 2 6 3 2" xfId="12069"/>
    <cellStyle name="Normal 2 6 4" xfId="12070"/>
    <cellStyle name="Normal 2 6 5" xfId="12071"/>
    <cellStyle name="Normal 2 6 6" xfId="12072"/>
    <cellStyle name="Normal 2 6 7" xfId="12073"/>
    <cellStyle name="Normal 2 6 8" xfId="12074"/>
    <cellStyle name="Normal 2 6 9" xfId="12075"/>
    <cellStyle name="Normal 2 7" xfId="12076"/>
    <cellStyle name="Normal 2 7 10" xfId="12077"/>
    <cellStyle name="Normal 2 7 11" xfId="12078"/>
    <cellStyle name="Normal 2 7 12" xfId="12079"/>
    <cellStyle name="Normal 2 7 13" xfId="12080"/>
    <cellStyle name="Normal 2 7 13 2" xfId="12081"/>
    <cellStyle name="Normal 2 7 13 2 2" xfId="12082"/>
    <cellStyle name="Normal 2 7 13 2 3" xfId="12083"/>
    <cellStyle name="Normal 2 7 13 2 4" xfId="12084"/>
    <cellStyle name="Normal 2 7 13 3" xfId="12085"/>
    <cellStyle name="Normal 2 7 13 4" xfId="12086"/>
    <cellStyle name="Normal 2 7 13 5" xfId="12087"/>
    <cellStyle name="Normal 2 7 14" xfId="12088"/>
    <cellStyle name="Normal 2 7 14 2" xfId="12089"/>
    <cellStyle name="Normal 2 7 14 3" xfId="12090"/>
    <cellStyle name="Normal 2 7 14 4" xfId="12091"/>
    <cellStyle name="Normal 2 7 15" xfId="12092"/>
    <cellStyle name="Normal 2 7 16" xfId="12093"/>
    <cellStyle name="Normal 2 7 17" xfId="12094"/>
    <cellStyle name="Normal 2 7 2" xfId="12095"/>
    <cellStyle name="Normal 2 7 2 2" xfId="12096"/>
    <cellStyle name="Normal 2 7 3" xfId="12097"/>
    <cellStyle name="Normal 2 7 3 2" xfId="12098"/>
    <cellStyle name="Normal 2 7 4" xfId="12099"/>
    <cellStyle name="Normal 2 7 5" xfId="12100"/>
    <cellStyle name="Normal 2 7 6" xfId="12101"/>
    <cellStyle name="Normal 2 7 7" xfId="12102"/>
    <cellStyle name="Normal 2 7 8" xfId="12103"/>
    <cellStyle name="Normal 2 7 9" xfId="12104"/>
    <cellStyle name="Normal 2 8" xfId="12105"/>
    <cellStyle name="Normal 2 8 2" xfId="12106"/>
    <cellStyle name="Normal 2 8 3" xfId="12107"/>
    <cellStyle name="Normal 2 8 3 2" xfId="12108"/>
    <cellStyle name="Normal 2 8 4" xfId="12109"/>
    <cellStyle name="Normal 2 8 4 2" xfId="12110"/>
    <cellStyle name="Normal 2 8 4 2 2" xfId="12111"/>
    <cellStyle name="Normal 2 8 4 2 2 2" xfId="12112"/>
    <cellStyle name="Normal 2 8 4 2 2 3" xfId="12113"/>
    <cellStyle name="Normal 2 8 4 2 2 4" xfId="12114"/>
    <cellStyle name="Normal 2 8 4 2 3" xfId="12115"/>
    <cellStyle name="Normal 2 8 4 2 4" xfId="12116"/>
    <cellStyle name="Normal 2 8 4 2 5" xfId="12117"/>
    <cellStyle name="Normal 2 8 4 3" xfId="12118"/>
    <cellStyle name="Normal 2 8 4 4" xfId="12119"/>
    <cellStyle name="Normal 2 8 4 4 2" xfId="12120"/>
    <cellStyle name="Normal 2 8 4 4 3" xfId="12121"/>
    <cellStyle name="Normal 2 8 4 4 4" xfId="12122"/>
    <cellStyle name="Normal 2 8 4 5" xfId="12123"/>
    <cellStyle name="Normal 2 8 4 6" xfId="12124"/>
    <cellStyle name="Normal 2 8 4 7" xfId="12125"/>
    <cellStyle name="Normal 2 8 5" xfId="12126"/>
    <cellStyle name="Normal 2 8 5 2" xfId="12127"/>
    <cellStyle name="Normal 2 8 5 2 2" xfId="12128"/>
    <cellStyle name="Normal 2 8 5 2 3" xfId="12129"/>
    <cellStyle name="Normal 2 8 5 2 4" xfId="12130"/>
    <cellStyle name="Normal 2 8 5 3" xfId="12131"/>
    <cellStyle name="Normal 2 8 5 4" xfId="12132"/>
    <cellStyle name="Normal 2 8 5 5" xfId="12133"/>
    <cellStyle name="Normal 2 8 6" xfId="12134"/>
    <cellStyle name="Normal 2 8 6 2" xfId="12135"/>
    <cellStyle name="Normal 2 8 6 3" xfId="12136"/>
    <cellStyle name="Normal 2 8 6 4" xfId="12137"/>
    <cellStyle name="Normal 2 8 7" xfId="12138"/>
    <cellStyle name="Normal 2 8 8" xfId="12139"/>
    <cellStyle name="Normal 2 8 9" xfId="12140"/>
    <cellStyle name="Normal 2 9" xfId="12141"/>
    <cellStyle name="Normal 2 9 10" xfId="12142"/>
    <cellStyle name="Normal 2 9 10 2" xfId="12143"/>
    <cellStyle name="Normal 2 9 10 2 2" xfId="12144"/>
    <cellStyle name="Normal 2 9 10 2 2 2" xfId="12145"/>
    <cellStyle name="Normal 2 9 10 2 2 3" xfId="12146"/>
    <cellStyle name="Normal 2 9 10 2 2 4" xfId="12147"/>
    <cellStyle name="Normal 2 9 10 2 3" xfId="12148"/>
    <cellStyle name="Normal 2 9 10 2 4" xfId="12149"/>
    <cellStyle name="Normal 2 9 10 2 5" xfId="12150"/>
    <cellStyle name="Normal 2 9 10 3" xfId="12151"/>
    <cellStyle name="Normal 2 9 10 3 2" xfId="12152"/>
    <cellStyle name="Normal 2 9 10 3 3" xfId="12153"/>
    <cellStyle name="Normal 2 9 10 3 4" xfId="12154"/>
    <cellStyle name="Normal 2 9 10 4" xfId="12155"/>
    <cellStyle name="Normal 2 9 10 5" xfId="12156"/>
    <cellStyle name="Normal 2 9 10 6" xfId="12157"/>
    <cellStyle name="Normal 2 9 11" xfId="12158"/>
    <cellStyle name="Normal 2 9 11 2" xfId="12159"/>
    <cellStyle name="Normal 2 9 11 2 2" xfId="12160"/>
    <cellStyle name="Normal 2 9 11 2 3" xfId="12161"/>
    <cellStyle name="Normal 2 9 11 2 4" xfId="12162"/>
    <cellStyle name="Normal 2 9 11 3" xfId="12163"/>
    <cellStyle name="Normal 2 9 11 4" xfId="12164"/>
    <cellStyle name="Normal 2 9 11 5" xfId="12165"/>
    <cellStyle name="Normal 2 9 12" xfId="12166"/>
    <cellStyle name="Normal 2 9 12 2" xfId="12167"/>
    <cellStyle name="Normal 2 9 12 3" xfId="12168"/>
    <cellStyle name="Normal 2 9 12 4" xfId="12169"/>
    <cellStyle name="Normal 2 9 13" xfId="12170"/>
    <cellStyle name="Normal 2 9 14" xfId="12171"/>
    <cellStyle name="Normal 2 9 15" xfId="12172"/>
    <cellStyle name="Normal 2 9 2" xfId="12173"/>
    <cellStyle name="Normal 2 9 2 2" xfId="12174"/>
    <cellStyle name="Normal 2 9 2 2 2" xfId="12175"/>
    <cellStyle name="Normal 2 9 2 3" xfId="12176"/>
    <cellStyle name="Normal 2 9 2 4" xfId="12177"/>
    <cellStyle name="Normal 2 9 2 5" xfId="12178"/>
    <cellStyle name="Normal 2 9 2 6" xfId="12179"/>
    <cellStyle name="Normal 2 9 2 7" xfId="12180"/>
    <cellStyle name="Normal 2 9 2 8" xfId="12181"/>
    <cellStyle name="Normal 2 9 3" xfId="12182"/>
    <cellStyle name="Normal 2 9 3 2" xfId="12183"/>
    <cellStyle name="Normal 2 9 4" xfId="12184"/>
    <cellStyle name="Normal 2 9 5" xfId="12185"/>
    <cellStyle name="Normal 2 9 6" xfId="12186"/>
    <cellStyle name="Normal 2 9 7" xfId="12187"/>
    <cellStyle name="Normal 2 9 8" xfId="12188"/>
    <cellStyle name="Normal 2 9 9" xfId="12189"/>
    <cellStyle name="Normal 2 9 9 2" xfId="12190"/>
    <cellStyle name="Normal 20" xfId="12191"/>
    <cellStyle name="Normal 20 10" xfId="12192"/>
    <cellStyle name="Normal 20 10 2" xfId="12193"/>
    <cellStyle name="Normal 20 11" xfId="12194"/>
    <cellStyle name="Normal 20 11 2" xfId="12195"/>
    <cellStyle name="Normal 20 12" xfId="12196"/>
    <cellStyle name="Normal 20 12 2" xfId="12197"/>
    <cellStyle name="Normal 20 13" xfId="12198"/>
    <cellStyle name="Normal 20 13 2" xfId="12199"/>
    <cellStyle name="Normal 20 13 2 2" xfId="12200"/>
    <cellStyle name="Normal 20 13 2 3" xfId="12201"/>
    <cellStyle name="Normal 20 13 2 3 2" xfId="12202"/>
    <cellStyle name="Normal 20 13 2 3 3" xfId="12203"/>
    <cellStyle name="Normal 20 13 2 3 4" xfId="12204"/>
    <cellStyle name="Normal 20 13 2 4" xfId="12205"/>
    <cellStyle name="Normal 20 13 2 5" xfId="12206"/>
    <cellStyle name="Normal 20 13 2 6" xfId="12207"/>
    <cellStyle name="Normal 20 13 3" xfId="12208"/>
    <cellStyle name="Normal 20 13 4" xfId="12209"/>
    <cellStyle name="Normal 20 13 4 2" xfId="12210"/>
    <cellStyle name="Normal 20 13 4 3" xfId="12211"/>
    <cellStyle name="Normal 20 13 4 4" xfId="12212"/>
    <cellStyle name="Normal 20 13 5" xfId="12213"/>
    <cellStyle name="Normal 20 13 6" xfId="12214"/>
    <cellStyle name="Normal 20 13 7" xfId="12215"/>
    <cellStyle name="Normal 20 14" xfId="12216"/>
    <cellStyle name="Normal 20 15" xfId="12217"/>
    <cellStyle name="Normal 20 15 2" xfId="12218"/>
    <cellStyle name="Normal 20 15 2 2" xfId="12219"/>
    <cellStyle name="Normal 20 15 2 3" xfId="12220"/>
    <cellStyle name="Normal 20 15 2 4" xfId="12221"/>
    <cellStyle name="Normal 20 15 3" xfId="12222"/>
    <cellStyle name="Normal 20 15 4" xfId="12223"/>
    <cellStyle name="Normal 20 15 5" xfId="12224"/>
    <cellStyle name="Normal 20 16" xfId="12225"/>
    <cellStyle name="Normal 20 16 2" xfId="12226"/>
    <cellStyle name="Normal 20 16 3" xfId="12227"/>
    <cellStyle name="Normal 20 16 4" xfId="12228"/>
    <cellStyle name="Normal 20 17" xfId="12229"/>
    <cellStyle name="Normal 20 18" xfId="12230"/>
    <cellStyle name="Normal 20 19" xfId="12231"/>
    <cellStyle name="Normal 20 2" xfId="12232"/>
    <cellStyle name="Normal 20 2 2" xfId="12233"/>
    <cellStyle name="Normal 20 2 2 2" xfId="12234"/>
    <cellStyle name="Normal 20 2 2 2 2" xfId="12235"/>
    <cellStyle name="Normal 20 2 2 2 2 2" xfId="12236"/>
    <cellStyle name="Normal 20 2 2 2 2 3" xfId="12237"/>
    <cellStyle name="Normal 20 2 2 2 2 4" xfId="12238"/>
    <cellStyle name="Normal 20 2 2 2 3" xfId="12239"/>
    <cellStyle name="Normal 20 2 2 2 4" xfId="12240"/>
    <cellStyle name="Normal 20 2 2 2 5" xfId="12241"/>
    <cellStyle name="Normal 20 2 2 3" xfId="12242"/>
    <cellStyle name="Normal 20 2 2 4" xfId="12243"/>
    <cellStyle name="Normal 20 2 2 4 2" xfId="12244"/>
    <cellStyle name="Normal 20 2 2 4 3" xfId="12245"/>
    <cellStyle name="Normal 20 2 2 4 4" xfId="12246"/>
    <cellStyle name="Normal 20 2 2 5" xfId="12247"/>
    <cellStyle name="Normal 20 2 2 6" xfId="12248"/>
    <cellStyle name="Normal 20 2 2 7" xfId="12249"/>
    <cellStyle name="Normal 20 3" xfId="12250"/>
    <cellStyle name="Normal 20 3 2" xfId="12251"/>
    <cellStyle name="Normal 20 3 2 2" xfId="12252"/>
    <cellStyle name="Normal 20 4" xfId="12253"/>
    <cellStyle name="Normal 20 4 2" xfId="12254"/>
    <cellStyle name="Normal 20 5" xfId="12255"/>
    <cellStyle name="Normal 20 5 2" xfId="12256"/>
    <cellStyle name="Normal 20 6" xfId="12257"/>
    <cellStyle name="Normal 20 6 2" xfId="12258"/>
    <cellStyle name="Normal 20 7" xfId="12259"/>
    <cellStyle name="Normal 20 7 2" xfId="12260"/>
    <cellStyle name="Normal 20 8" xfId="12261"/>
    <cellStyle name="Normal 20 8 2" xfId="12262"/>
    <cellStyle name="Normal 20 9" xfId="12263"/>
    <cellStyle name="Normal 20 9 2" xfId="12264"/>
    <cellStyle name="Normal 21" xfId="12265"/>
    <cellStyle name="Normal 21 10" xfId="12266"/>
    <cellStyle name="Normal 21 10 2" xfId="12267"/>
    <cellStyle name="Normal 21 11" xfId="12268"/>
    <cellStyle name="Normal 21 11 2" xfId="12269"/>
    <cellStyle name="Normal 21 12" xfId="12270"/>
    <cellStyle name="Normal 21 12 2" xfId="12271"/>
    <cellStyle name="Normal 21 13" xfId="12272"/>
    <cellStyle name="Normal 21 14" xfId="12273"/>
    <cellStyle name="Normal 21 14 2" xfId="12274"/>
    <cellStyle name="Normal 21 14 2 2" xfId="12275"/>
    <cellStyle name="Normal 21 14 2 2 2" xfId="12276"/>
    <cellStyle name="Normal 21 14 2 2 3" xfId="12277"/>
    <cellStyle name="Normal 21 14 2 2 4" xfId="12278"/>
    <cellStyle name="Normal 21 14 2 3" xfId="12279"/>
    <cellStyle name="Normal 21 14 2 4" xfId="12280"/>
    <cellStyle name="Normal 21 14 2 5" xfId="12281"/>
    <cellStyle name="Normal 21 14 3" xfId="12282"/>
    <cellStyle name="Normal 21 14 3 2" xfId="12283"/>
    <cellStyle name="Normal 21 14 3 3" xfId="12284"/>
    <cellStyle name="Normal 21 14 3 4" xfId="12285"/>
    <cellStyle name="Normal 21 14 4" xfId="12286"/>
    <cellStyle name="Normal 21 14 5" xfId="12287"/>
    <cellStyle name="Normal 21 14 6" xfId="12288"/>
    <cellStyle name="Normal 21 15" xfId="12289"/>
    <cellStyle name="Normal 21 15 2" xfId="12290"/>
    <cellStyle name="Normal 21 15 3" xfId="12291"/>
    <cellStyle name="Normal 21 15 4" xfId="12292"/>
    <cellStyle name="Normal 21 2" xfId="12293"/>
    <cellStyle name="Normal 21 2 2" xfId="12294"/>
    <cellStyle name="Normal 21 2 3" xfId="12295"/>
    <cellStyle name="Normal 21 2 3 2" xfId="12296"/>
    <cellStyle name="Normal 21 2 3 2 2" xfId="12297"/>
    <cellStyle name="Normal 21 2 3 2 2 2" xfId="12298"/>
    <cellStyle name="Normal 21 2 3 2 2 3" xfId="12299"/>
    <cellStyle name="Normal 21 2 3 2 2 4" xfId="12300"/>
    <cellStyle name="Normal 21 2 3 2 3" xfId="12301"/>
    <cellStyle name="Normal 21 2 3 2 4" xfId="12302"/>
    <cellStyle name="Normal 21 2 3 2 5" xfId="12303"/>
    <cellStyle name="Normal 21 2 3 3" xfId="12304"/>
    <cellStyle name="Normal 21 2 3 3 2" xfId="12305"/>
    <cellStyle name="Normal 21 2 3 3 3" xfId="12306"/>
    <cellStyle name="Normal 21 2 3 3 4" xfId="12307"/>
    <cellStyle name="Normal 21 2 3 4" xfId="12308"/>
    <cellStyle name="Normal 21 2 3 5" xfId="12309"/>
    <cellStyle name="Normal 21 2 3 6" xfId="12310"/>
    <cellStyle name="Normal 21 3" xfId="12311"/>
    <cellStyle name="Normal 21 3 2" xfId="12312"/>
    <cellStyle name="Normal 21 4" xfId="12313"/>
    <cellStyle name="Normal 21 4 2" xfId="12314"/>
    <cellStyle name="Normal 21 5" xfId="12315"/>
    <cellStyle name="Normal 21 5 2" xfId="12316"/>
    <cellStyle name="Normal 21 6" xfId="12317"/>
    <cellStyle name="Normal 21 6 2" xfId="12318"/>
    <cellStyle name="Normal 21 7" xfId="12319"/>
    <cellStyle name="Normal 21 7 2" xfId="12320"/>
    <cellStyle name="Normal 21 8" xfId="12321"/>
    <cellStyle name="Normal 21 8 2" xfId="12322"/>
    <cellStyle name="Normal 21 9" xfId="12323"/>
    <cellStyle name="Normal 21 9 2" xfId="12324"/>
    <cellStyle name="Normal 22" xfId="12325"/>
    <cellStyle name="Normal 22 2" xfId="12326"/>
    <cellStyle name="Normal 22 2 2" xfId="12327"/>
    <cellStyle name="Normal 22 2 3" xfId="12328"/>
    <cellStyle name="Normal 22 2 3 2" xfId="12329"/>
    <cellStyle name="Normal 22 2 3 2 2" xfId="12330"/>
    <cellStyle name="Normal 22 2 3 2 2 2" xfId="12331"/>
    <cellStyle name="Normal 22 2 3 2 2 3" xfId="12332"/>
    <cellStyle name="Normal 22 2 3 2 2 4" xfId="12333"/>
    <cellStyle name="Normal 22 2 3 2 3" xfId="12334"/>
    <cellStyle name="Normal 22 2 3 2 4" xfId="12335"/>
    <cellStyle name="Normal 22 2 3 2 5" xfId="12336"/>
    <cellStyle name="Normal 22 2 3 3" xfId="12337"/>
    <cellStyle name="Normal 22 2 3 3 2" xfId="12338"/>
    <cellStyle name="Normal 22 2 3 3 3" xfId="12339"/>
    <cellStyle name="Normal 22 2 3 3 4" xfId="12340"/>
    <cellStyle name="Normal 22 2 3 4" xfId="12341"/>
    <cellStyle name="Normal 22 2 3 5" xfId="12342"/>
    <cellStyle name="Normal 22 2 3 6" xfId="12343"/>
    <cellStyle name="Normal 22 3" xfId="12344"/>
    <cellStyle name="Normal 22 3 2" xfId="12345"/>
    <cellStyle name="Normal 22 3 2 2" xfId="12346"/>
    <cellStyle name="Normal 22 3 2 2 2" xfId="12347"/>
    <cellStyle name="Normal 22 3 2 2 2 2" xfId="12348"/>
    <cellStyle name="Normal 22 3 2 2 2 3" xfId="12349"/>
    <cellStyle name="Normal 22 3 2 2 2 4" xfId="12350"/>
    <cellStyle name="Normal 22 3 2 2 3" xfId="12351"/>
    <cellStyle name="Normal 22 3 2 2 4" xfId="12352"/>
    <cellStyle name="Normal 22 3 2 2 5" xfId="12353"/>
    <cellStyle name="Normal 22 3 2 3" xfId="12354"/>
    <cellStyle name="Normal 22 3 2 4" xfId="12355"/>
    <cellStyle name="Normal 22 3 2 4 2" xfId="12356"/>
    <cellStyle name="Normal 22 3 2 4 3" xfId="12357"/>
    <cellStyle name="Normal 22 3 2 4 4" xfId="12358"/>
    <cellStyle name="Normal 22 3 2 5" xfId="12359"/>
    <cellStyle name="Normal 22 3 2 6" xfId="12360"/>
    <cellStyle name="Normal 22 3 2 7" xfId="12361"/>
    <cellStyle name="Normal 22 3 3" xfId="12362"/>
    <cellStyle name="Normal 22 3 3 2" xfId="12363"/>
    <cellStyle name="Normal 22 3 3 2 2" xfId="12364"/>
    <cellStyle name="Normal 22 3 3 2 2 2" xfId="12365"/>
    <cellStyle name="Normal 22 3 3 2 2 3" xfId="12366"/>
    <cellStyle name="Normal 22 3 3 2 2 4" xfId="12367"/>
    <cellStyle name="Normal 22 3 3 2 3" xfId="12368"/>
    <cellStyle name="Normal 22 3 3 2 4" xfId="12369"/>
    <cellStyle name="Normal 22 3 3 2 5" xfId="12370"/>
    <cellStyle name="Normal 22 3 3 3" xfId="12371"/>
    <cellStyle name="Normal 22 3 3 3 2" xfId="12372"/>
    <cellStyle name="Normal 22 3 3 3 3" xfId="12373"/>
    <cellStyle name="Normal 22 3 3 3 4" xfId="12374"/>
    <cellStyle name="Normal 22 3 3 4" xfId="12375"/>
    <cellStyle name="Normal 22 3 3 5" xfId="12376"/>
    <cellStyle name="Normal 22 3 3 6" xfId="12377"/>
    <cellStyle name="Normal 22 4" xfId="12378"/>
    <cellStyle name="Normal 22 4 2" xfId="12379"/>
    <cellStyle name="Normal 22 4 2 2" xfId="12380"/>
    <cellStyle name="Normal 22 4 2 2 2" xfId="12381"/>
    <cellStyle name="Normal 22 4 2 2 2 2" xfId="12382"/>
    <cellStyle name="Normal 22 4 2 2 2 3" xfId="12383"/>
    <cellStyle name="Normal 22 4 2 2 2 4" xfId="12384"/>
    <cellStyle name="Normal 22 4 2 2 3" xfId="12385"/>
    <cellStyle name="Normal 22 4 2 2 4" xfId="12386"/>
    <cellStyle name="Normal 22 4 2 2 5" xfId="12387"/>
    <cellStyle name="Normal 22 4 2 3" xfId="12388"/>
    <cellStyle name="Normal 22 4 2 3 2" xfId="12389"/>
    <cellStyle name="Normal 22 4 2 3 3" xfId="12390"/>
    <cellStyle name="Normal 22 4 2 3 4" xfId="12391"/>
    <cellStyle name="Normal 22 4 2 4" xfId="12392"/>
    <cellStyle name="Normal 22 4 2 5" xfId="12393"/>
    <cellStyle name="Normal 22 4 2 6" xfId="12394"/>
    <cellStyle name="Normal 22 4 3" xfId="12395"/>
    <cellStyle name="Normal 22 4 4" xfId="12396"/>
    <cellStyle name="Normal 22 4 4 2" xfId="12397"/>
    <cellStyle name="Normal 22 4 4 2 2" xfId="12398"/>
    <cellStyle name="Normal 22 4 4 2 3" xfId="12399"/>
    <cellStyle name="Normal 22 4 4 2 4" xfId="12400"/>
    <cellStyle name="Normal 22 4 4 3" xfId="12401"/>
    <cellStyle name="Normal 22 4 4 4" xfId="12402"/>
    <cellStyle name="Normal 22 4 4 5" xfId="12403"/>
    <cellStyle name="Normal 22 4 5" xfId="12404"/>
    <cellStyle name="Normal 22 4 5 2" xfId="12405"/>
    <cellStyle name="Normal 22 4 5 3" xfId="12406"/>
    <cellStyle name="Normal 22 4 5 4" xfId="12407"/>
    <cellStyle name="Normal 22 4 6" xfId="12408"/>
    <cellStyle name="Normal 22 4 7" xfId="12409"/>
    <cellStyle name="Normal 22 4 8" xfId="12410"/>
    <cellStyle name="Normal 22 5" xfId="12411"/>
    <cellStyle name="Normal 22 5 2" xfId="12412"/>
    <cellStyle name="Normal 22 5 2 2" xfId="12413"/>
    <cellStyle name="Normal 22 5 2 2 2" xfId="12414"/>
    <cellStyle name="Normal 22 5 2 2 3" xfId="12415"/>
    <cellStyle name="Normal 22 5 2 2 4" xfId="12416"/>
    <cellStyle name="Normal 22 5 2 3" xfId="12417"/>
    <cellStyle name="Normal 22 5 2 4" xfId="12418"/>
    <cellStyle name="Normal 22 5 2 5" xfId="12419"/>
    <cellStyle name="Normal 22 5 3" xfId="12420"/>
    <cellStyle name="Normal 22 5 4" xfId="12421"/>
    <cellStyle name="Normal 22 5 4 2" xfId="12422"/>
    <cellStyle name="Normal 22 5 4 3" xfId="12423"/>
    <cellStyle name="Normal 22 5 4 4" xfId="12424"/>
    <cellStyle name="Normal 22 5 5" xfId="12425"/>
    <cellStyle name="Normal 22 5 6" xfId="12426"/>
    <cellStyle name="Normal 22 5 7" xfId="12427"/>
    <cellStyle name="Normal 22 6" xfId="12428"/>
    <cellStyle name="Normal 22 7" xfId="12429"/>
    <cellStyle name="Normal 22 8" xfId="12430"/>
    <cellStyle name="Normal 22 8 2" xfId="12431"/>
    <cellStyle name="Normal 22 8 3" xfId="12432"/>
    <cellStyle name="Normal 22 8 4" xfId="12433"/>
    <cellStyle name="Normal 23" xfId="12434"/>
    <cellStyle name="Normal 23 2" xfId="12435"/>
    <cellStyle name="Normal 23 2 2" xfId="12436"/>
    <cellStyle name="Normal 23 3" xfId="12437"/>
    <cellStyle name="Normal 23 3 2" xfId="12438"/>
    <cellStyle name="Normal 23 4" xfId="12439"/>
    <cellStyle name="Normal 23 4 2" xfId="12440"/>
    <cellStyle name="Normal 23 4 2 2" xfId="12441"/>
    <cellStyle name="Normal 23 4 2 2 2" xfId="12442"/>
    <cellStyle name="Normal 23 4 2 2 3" xfId="12443"/>
    <cellStyle name="Normal 23 4 2 2 4" xfId="12444"/>
    <cellStyle name="Normal 23 4 2 3" xfId="12445"/>
    <cellStyle name="Normal 23 4 2 4" xfId="12446"/>
    <cellStyle name="Normal 23 4 2 5" xfId="12447"/>
    <cellStyle name="Normal 23 4 3" xfId="12448"/>
    <cellStyle name="Normal 23 4 4" xfId="12449"/>
    <cellStyle name="Normal 23 4 4 2" xfId="12450"/>
    <cellStyle name="Normal 23 4 4 3" xfId="12451"/>
    <cellStyle name="Normal 23 4 4 4" xfId="12452"/>
    <cellStyle name="Normal 23 4 5" xfId="12453"/>
    <cellStyle name="Normal 23 4 6" xfId="12454"/>
    <cellStyle name="Normal 23 4 7" xfId="12455"/>
    <cellStyle name="Normal 23 5" xfId="12456"/>
    <cellStyle name="Normal 23 6" xfId="12457"/>
    <cellStyle name="Normal 23 7" xfId="12458"/>
    <cellStyle name="Normal 23 8" xfId="12459"/>
    <cellStyle name="Normal 23 8 2" xfId="12460"/>
    <cellStyle name="Normal 23 8 3" xfId="12461"/>
    <cellStyle name="Normal 23 8 4" xfId="12462"/>
    <cellStyle name="Normal 24" xfId="12463"/>
    <cellStyle name="Normal 24 2" xfId="12464"/>
    <cellStyle name="Normal 24 2 2" xfId="12465"/>
    <cellStyle name="Normal 24 2 3" xfId="12466"/>
    <cellStyle name="Normal 24 2 3 2" xfId="12467"/>
    <cellStyle name="Normal 24 2 3 2 2" xfId="12468"/>
    <cellStyle name="Normal 24 2 3 2 2 2" xfId="12469"/>
    <cellStyle name="Normal 24 2 3 2 2 3" xfId="12470"/>
    <cellStyle name="Normal 24 2 3 2 2 4" xfId="12471"/>
    <cellStyle name="Normal 24 2 3 2 3" xfId="12472"/>
    <cellStyle name="Normal 24 2 3 2 4" xfId="12473"/>
    <cellStyle name="Normal 24 2 3 2 5" xfId="12474"/>
    <cellStyle name="Normal 24 2 3 3" xfId="12475"/>
    <cellStyle name="Normal 24 2 3 3 2" xfId="12476"/>
    <cellStyle name="Normal 24 2 3 3 3" xfId="12477"/>
    <cellStyle name="Normal 24 2 3 3 4" xfId="12478"/>
    <cellStyle name="Normal 24 2 3 4" xfId="12479"/>
    <cellStyle name="Normal 24 2 3 5" xfId="12480"/>
    <cellStyle name="Normal 24 2 3 6" xfId="12481"/>
    <cellStyle name="Normal 24 3" xfId="12482"/>
    <cellStyle name="Normal 24 3 2" xfId="12483"/>
    <cellStyle name="Normal 24 3 2 2" xfId="12484"/>
    <cellStyle name="Normal 24 3 2 2 2" xfId="12485"/>
    <cellStyle name="Normal 24 3 2 2 2 2" xfId="12486"/>
    <cellStyle name="Normal 24 3 2 2 2 3" xfId="12487"/>
    <cellStyle name="Normal 24 3 2 2 2 4" xfId="12488"/>
    <cellStyle name="Normal 24 3 2 2 3" xfId="12489"/>
    <cellStyle name="Normal 24 3 2 2 4" xfId="12490"/>
    <cellStyle name="Normal 24 3 2 2 5" xfId="12491"/>
    <cellStyle name="Normal 24 3 2 3" xfId="12492"/>
    <cellStyle name="Normal 24 3 2 4" xfId="12493"/>
    <cellStyle name="Normal 24 3 2 4 2" xfId="12494"/>
    <cellStyle name="Normal 24 3 2 4 3" xfId="12495"/>
    <cellStyle name="Normal 24 3 2 4 4" xfId="12496"/>
    <cellStyle name="Normal 24 3 2 5" xfId="12497"/>
    <cellStyle name="Normal 24 3 2 6" xfId="12498"/>
    <cellStyle name="Normal 24 3 2 7" xfId="12499"/>
    <cellStyle name="Normal 24 4" xfId="12500"/>
    <cellStyle name="Normal 24 5" xfId="12501"/>
    <cellStyle name="Normal 24 5 2" xfId="12502"/>
    <cellStyle name="Normal 24 5 2 2" xfId="12503"/>
    <cellStyle name="Normal 24 5 2 2 2" xfId="12504"/>
    <cellStyle name="Normal 24 5 2 2 3" xfId="12505"/>
    <cellStyle name="Normal 24 5 2 2 4" xfId="12506"/>
    <cellStyle name="Normal 24 5 2 3" xfId="12507"/>
    <cellStyle name="Normal 24 5 2 4" xfId="12508"/>
    <cellStyle name="Normal 24 5 2 5" xfId="12509"/>
    <cellStyle name="Normal 24 5 3" xfId="12510"/>
    <cellStyle name="Normal 24 5 4" xfId="12511"/>
    <cellStyle name="Normal 24 5 4 2" xfId="12512"/>
    <cellStyle name="Normal 24 5 4 3" xfId="12513"/>
    <cellStyle name="Normal 24 5 4 4" xfId="12514"/>
    <cellStyle name="Normal 24 5 5" xfId="12515"/>
    <cellStyle name="Normal 24 5 6" xfId="12516"/>
    <cellStyle name="Normal 24 5 7" xfId="12517"/>
    <cellStyle name="Normal 24 6" xfId="12518"/>
    <cellStyle name="Normal 24 7" xfId="12519"/>
    <cellStyle name="Normal 24 8" xfId="12520"/>
    <cellStyle name="Normal 24 8 2" xfId="12521"/>
    <cellStyle name="Normal 24 8 3" xfId="12522"/>
    <cellStyle name="Normal 24 8 4" xfId="12523"/>
    <cellStyle name="Normal 25" xfId="12524"/>
    <cellStyle name="Normal 25 2" xfId="12525"/>
    <cellStyle name="Normal 25 2 2" xfId="12526"/>
    <cellStyle name="Normal 25 2 2 2" xfId="12527"/>
    <cellStyle name="Normal 25 3" xfId="12528"/>
    <cellStyle name="Normal 25 3 2" xfId="12529"/>
    <cellStyle name="Normal 25 4" xfId="12530"/>
    <cellStyle name="Normal 25 5" xfId="12531"/>
    <cellStyle name="Normal 25 5 2" xfId="12532"/>
    <cellStyle name="Normal 25 5 2 2" xfId="12533"/>
    <cellStyle name="Normal 25 5 2 2 2" xfId="12534"/>
    <cellStyle name="Normal 25 5 2 2 3" xfId="12535"/>
    <cellStyle name="Normal 25 5 2 2 4" xfId="12536"/>
    <cellStyle name="Normal 25 5 2 3" xfId="12537"/>
    <cellStyle name="Normal 25 5 2 4" xfId="12538"/>
    <cellStyle name="Normal 25 5 2 5" xfId="12539"/>
    <cellStyle name="Normal 25 5 3" xfId="12540"/>
    <cellStyle name="Normal 25 5 3 2" xfId="12541"/>
    <cellStyle name="Normal 25 5 3 3" xfId="12542"/>
    <cellStyle name="Normal 25 5 3 4" xfId="12543"/>
    <cellStyle name="Normal 25 5 4" xfId="12544"/>
    <cellStyle name="Normal 25 5 5" xfId="12545"/>
    <cellStyle name="Normal 25 5 6" xfId="12546"/>
    <cellStyle name="Normal 25 6" xfId="12547"/>
    <cellStyle name="Normal 25 6 2" xfId="12548"/>
    <cellStyle name="Normal 25 6 3" xfId="12549"/>
    <cellStyle name="Normal 25 6 4" xfId="12550"/>
    <cellStyle name="Normal 26" xfId="12551"/>
    <cellStyle name="Normal 26 2" xfId="12552"/>
    <cellStyle name="Normal 26 2 2" xfId="12553"/>
    <cellStyle name="Normal 26 2 2 2" xfId="12554"/>
    <cellStyle name="Normal 26 3" xfId="12555"/>
    <cellStyle name="Normal 26 3 2" xfId="12556"/>
    <cellStyle name="Normal 26 3 3" xfId="12557"/>
    <cellStyle name="Normal 26 3 4" xfId="12558"/>
    <cellStyle name="Normal 26 3 4 2" xfId="12559"/>
    <cellStyle name="Normal 26 3 4 3" xfId="12560"/>
    <cellStyle name="Normal 26 3 4 4" xfId="12561"/>
    <cellStyle name="Normal 26 4" xfId="12562"/>
    <cellStyle name="Normal 26 4 2" xfId="12563"/>
    <cellStyle name="Normal 26 4 3" xfId="12564"/>
    <cellStyle name="Normal 26 4 3 2" xfId="12565"/>
    <cellStyle name="Normal 26 4 3 3" xfId="12566"/>
    <cellStyle name="Normal 26 4 3 4" xfId="12567"/>
    <cellStyle name="Normal 26 5" xfId="12568"/>
    <cellStyle name="Normal 26 5 2" xfId="12569"/>
    <cellStyle name="Normal 26 5 2 2" xfId="12570"/>
    <cellStyle name="Normal 26 5 2 2 2" xfId="12571"/>
    <cellStyle name="Normal 26 5 2 2 3" xfId="12572"/>
    <cellStyle name="Normal 26 5 2 2 4" xfId="12573"/>
    <cellStyle name="Normal 26 5 2 3" xfId="12574"/>
    <cellStyle name="Normal 26 5 2 4" xfId="12575"/>
    <cellStyle name="Normal 26 5 2 5" xfId="12576"/>
    <cellStyle name="Normal 26 5 3" xfId="12577"/>
    <cellStyle name="Normal 26 5 3 2" xfId="12578"/>
    <cellStyle name="Normal 26 5 3 3" xfId="12579"/>
    <cellStyle name="Normal 26 5 3 4" xfId="12580"/>
    <cellStyle name="Normal 26 5 4" xfId="12581"/>
    <cellStyle name="Normal 26 5 5" xfId="12582"/>
    <cellStyle name="Normal 26 5 6" xfId="12583"/>
    <cellStyle name="Normal 26 6" xfId="12584"/>
    <cellStyle name="Normal 26 6 2" xfId="12585"/>
    <cellStyle name="Normal 26 6 3" xfId="12586"/>
    <cellStyle name="Normal 26 6 4" xfId="12587"/>
    <cellStyle name="Normal 27" xfId="12588"/>
    <cellStyle name="Normal 27 2" xfId="12589"/>
    <cellStyle name="Normal 27 2 2" xfId="12590"/>
    <cellStyle name="Normal 27 3" xfId="12591"/>
    <cellStyle name="Normal 27 3 2" xfId="12592"/>
    <cellStyle name="Normal 27 4" xfId="12593"/>
    <cellStyle name="Normal 27 5" xfId="12594"/>
    <cellStyle name="Normal 27 5 2" xfId="12595"/>
    <cellStyle name="Normal 27 5 2 2" xfId="12596"/>
    <cellStyle name="Normal 27 5 2 2 2" xfId="12597"/>
    <cellStyle name="Normal 27 5 2 2 3" xfId="12598"/>
    <cellStyle name="Normal 27 5 2 2 4" xfId="12599"/>
    <cellStyle name="Normal 27 5 2 3" xfId="12600"/>
    <cellStyle name="Normal 27 5 2 4" xfId="12601"/>
    <cellStyle name="Normal 27 5 2 5" xfId="12602"/>
    <cellStyle name="Normal 27 5 3" xfId="12603"/>
    <cellStyle name="Normal 27 5 3 2" xfId="12604"/>
    <cellStyle name="Normal 27 5 3 3" xfId="12605"/>
    <cellStyle name="Normal 27 5 3 4" xfId="12606"/>
    <cellStyle name="Normal 27 5 4" xfId="12607"/>
    <cellStyle name="Normal 27 5 5" xfId="12608"/>
    <cellStyle name="Normal 27 5 6" xfId="12609"/>
    <cellStyle name="Normal 28" xfId="12610"/>
    <cellStyle name="Normal 28 2" xfId="12611"/>
    <cellStyle name="Normal 28 2 2" xfId="12612"/>
    <cellStyle name="Normal 28 3" xfId="12613"/>
    <cellStyle name="Normal 28 3 2" xfId="12614"/>
    <cellStyle name="Normal 28 4" xfId="12615"/>
    <cellStyle name="Normal 28 5" xfId="12616"/>
    <cellStyle name="Normal 28 5 2" xfId="12617"/>
    <cellStyle name="Normal 28 5 2 2" xfId="12618"/>
    <cellStyle name="Normal 28 5 2 2 2" xfId="12619"/>
    <cellStyle name="Normal 28 5 2 2 3" xfId="12620"/>
    <cellStyle name="Normal 28 5 2 2 4" xfId="12621"/>
    <cellStyle name="Normal 28 5 2 3" xfId="12622"/>
    <cellStyle name="Normal 28 5 2 4" xfId="12623"/>
    <cellStyle name="Normal 28 5 2 5" xfId="12624"/>
    <cellStyle name="Normal 28 5 3" xfId="12625"/>
    <cellStyle name="Normal 28 5 3 2" xfId="12626"/>
    <cellStyle name="Normal 28 5 3 3" xfId="12627"/>
    <cellStyle name="Normal 28 5 3 4" xfId="12628"/>
    <cellStyle name="Normal 28 5 4" xfId="12629"/>
    <cellStyle name="Normal 28 5 5" xfId="12630"/>
    <cellStyle name="Normal 28 5 6" xfId="12631"/>
    <cellStyle name="Normal 29" xfId="12632"/>
    <cellStyle name="Normal 29 10" xfId="12633"/>
    <cellStyle name="Normal 29 10 2" xfId="12634"/>
    <cellStyle name="Normal 29 11" xfId="12635"/>
    <cellStyle name="Normal 29 11 2" xfId="12636"/>
    <cellStyle name="Normal 29 12" xfId="12637"/>
    <cellStyle name="Normal 29 12 2" xfId="12638"/>
    <cellStyle name="Normal 29 13" xfId="12639"/>
    <cellStyle name="Normal 29 13 2" xfId="12640"/>
    <cellStyle name="Normal 29 13 2 2" xfId="12641"/>
    <cellStyle name="Normal 29 13 2 3" xfId="12642"/>
    <cellStyle name="Normal 29 13 2 4" xfId="12643"/>
    <cellStyle name="Normal 29 13 3" xfId="12644"/>
    <cellStyle name="Normal 29 13 4" xfId="12645"/>
    <cellStyle name="Normal 29 13 5" xfId="12646"/>
    <cellStyle name="Normal 29 14" xfId="12647"/>
    <cellStyle name="Normal 29 14 2" xfId="12648"/>
    <cellStyle name="Normal 29 14 3" xfId="12649"/>
    <cellStyle name="Normal 29 14 4" xfId="12650"/>
    <cellStyle name="Normal 29 15" xfId="12651"/>
    <cellStyle name="Normal 29 16" xfId="12652"/>
    <cellStyle name="Normal 29 17" xfId="12653"/>
    <cellStyle name="Normal 29 2" xfId="12654"/>
    <cellStyle name="Normal 29 2 2" xfId="12655"/>
    <cellStyle name="Normal 29 3" xfId="12656"/>
    <cellStyle name="Normal 29 3 2" xfId="12657"/>
    <cellStyle name="Normal 29 4" xfId="12658"/>
    <cellStyle name="Normal 29 4 2" xfId="12659"/>
    <cellStyle name="Normal 29 5" xfId="12660"/>
    <cellStyle name="Normal 29 5 2" xfId="12661"/>
    <cellStyle name="Normal 29 6" xfId="12662"/>
    <cellStyle name="Normal 29 6 2" xfId="12663"/>
    <cellStyle name="Normal 29 7" xfId="12664"/>
    <cellStyle name="Normal 29 7 2" xfId="12665"/>
    <cellStyle name="Normal 29 8" xfId="12666"/>
    <cellStyle name="Normal 29 8 2" xfId="12667"/>
    <cellStyle name="Normal 29 9" xfId="12668"/>
    <cellStyle name="Normal 29 9 2" xfId="12669"/>
    <cellStyle name="Normal 3" xfId="12"/>
    <cellStyle name="Normal 3 10" xfId="12670"/>
    <cellStyle name="Normal 3 10 2" xfId="12671"/>
    <cellStyle name="Normal 3 10 2 2" xfId="12672"/>
    <cellStyle name="Normal 3 10 2 3" xfId="12673"/>
    <cellStyle name="Normal 3 10 2 3 2" xfId="12674"/>
    <cellStyle name="Normal 3 10 2 3 2 2" xfId="12675"/>
    <cellStyle name="Normal 3 10 2 3 2 3" xfId="12676"/>
    <cellStyle name="Normal 3 10 2 3 2 4" xfId="12677"/>
    <cellStyle name="Normal 3 10 2 3 3" xfId="12678"/>
    <cellStyle name="Normal 3 10 2 3 4" xfId="12679"/>
    <cellStyle name="Normal 3 10 2 3 5" xfId="12680"/>
    <cellStyle name="Normal 3 10 2 4" xfId="12681"/>
    <cellStyle name="Normal 3 10 2 4 2" xfId="12682"/>
    <cellStyle name="Normal 3 10 2 4 3" xfId="12683"/>
    <cellStyle name="Normal 3 10 2 4 4" xfId="12684"/>
    <cellStyle name="Normal 3 10 2 5" xfId="12685"/>
    <cellStyle name="Normal 3 10 2 6" xfId="12686"/>
    <cellStyle name="Normal 3 10 2 7" xfId="12687"/>
    <cellStyle name="Normal 3 10 3" xfId="12688"/>
    <cellStyle name="Normal 3 10 3 2" xfId="12689"/>
    <cellStyle name="Normal 3 10 3 2 2" xfId="12690"/>
    <cellStyle name="Normal 3 10 3 2 2 2" xfId="12691"/>
    <cellStyle name="Normal 3 10 3 2 2 3" xfId="12692"/>
    <cellStyle name="Normal 3 10 3 2 2 4" xfId="12693"/>
    <cellStyle name="Normal 3 10 3 2 3" xfId="12694"/>
    <cellStyle name="Normal 3 10 3 2 4" xfId="12695"/>
    <cellStyle name="Normal 3 10 3 2 5" xfId="12696"/>
    <cellStyle name="Normal 3 10 3 3" xfId="12697"/>
    <cellStyle name="Normal 3 10 3 3 2" xfId="12698"/>
    <cellStyle name="Normal 3 10 3 3 3" xfId="12699"/>
    <cellStyle name="Normal 3 10 3 3 4" xfId="12700"/>
    <cellStyle name="Normal 3 10 3 4" xfId="12701"/>
    <cellStyle name="Normal 3 10 3 5" xfId="12702"/>
    <cellStyle name="Normal 3 10 3 6" xfId="12703"/>
    <cellStyle name="Normal 3 10 4" xfId="12704"/>
    <cellStyle name="Normal 3 10 5" xfId="12705"/>
    <cellStyle name="Normal 3 10 5 2" xfId="12706"/>
    <cellStyle name="Normal 3 10 5 2 2" xfId="12707"/>
    <cellStyle name="Normal 3 10 5 2 3" xfId="12708"/>
    <cellStyle name="Normal 3 10 5 2 4" xfId="12709"/>
    <cellStyle name="Normal 3 10 5 3" xfId="12710"/>
    <cellStyle name="Normal 3 10 5 4" xfId="12711"/>
    <cellStyle name="Normal 3 10 5 5" xfId="12712"/>
    <cellStyle name="Normal 3 10 6" xfId="12713"/>
    <cellStyle name="Normal 3 10 7" xfId="12714"/>
    <cellStyle name="Normal 3 10 8" xfId="12715"/>
    <cellStyle name="Normal 3 11" xfId="12716"/>
    <cellStyle name="Normal 3 11 2" xfId="12717"/>
    <cellStyle name="Normal 3 11 2 2" xfId="12718"/>
    <cellStyle name="Normal 3 11 2 2 2" xfId="12719"/>
    <cellStyle name="Normal 3 11 2 2 2 2" xfId="12720"/>
    <cellStyle name="Normal 3 11 2 2 2 3" xfId="12721"/>
    <cellStyle name="Normal 3 11 2 2 2 4" xfId="12722"/>
    <cellStyle name="Normal 3 11 2 2 3" xfId="12723"/>
    <cellStyle name="Normal 3 11 2 2 4" xfId="12724"/>
    <cellStyle name="Normal 3 11 2 2 5" xfId="12725"/>
    <cellStyle name="Normal 3 11 2 3" xfId="12726"/>
    <cellStyle name="Normal 3 11 2 3 2" xfId="12727"/>
    <cellStyle name="Normal 3 11 2 3 3" xfId="12728"/>
    <cellStyle name="Normal 3 11 2 3 4" xfId="12729"/>
    <cellStyle name="Normal 3 11 2 4" xfId="12730"/>
    <cellStyle name="Normal 3 11 2 5" xfId="12731"/>
    <cellStyle name="Normal 3 11 2 6" xfId="12732"/>
    <cellStyle name="Normal 3 11 3" xfId="12733"/>
    <cellStyle name="Normal 3 11 4" xfId="12734"/>
    <cellStyle name="Normal 3 11 4 2" xfId="12735"/>
    <cellStyle name="Normal 3 11 4 2 2" xfId="12736"/>
    <cellStyle name="Normal 3 11 4 2 3" xfId="12737"/>
    <cellStyle name="Normal 3 11 4 2 4" xfId="12738"/>
    <cellStyle name="Normal 3 11 4 3" xfId="12739"/>
    <cellStyle name="Normal 3 11 4 4" xfId="12740"/>
    <cellStyle name="Normal 3 11 4 5" xfId="12741"/>
    <cellStyle name="Normal 3 11 5" xfId="12742"/>
    <cellStyle name="Normal 3 11 6" xfId="12743"/>
    <cellStyle name="Normal 3 11 7" xfId="12744"/>
    <cellStyle name="Normal 3 12" xfId="12745"/>
    <cellStyle name="Normal 3 12 2" xfId="12746"/>
    <cellStyle name="Normal 3 12 2 2" xfId="12747"/>
    <cellStyle name="Normal 3 12 2 2 2" xfId="12748"/>
    <cellStyle name="Normal 3 12 2 2 3" xfId="12749"/>
    <cellStyle name="Normal 3 12 2 2 4" xfId="12750"/>
    <cellStyle name="Normal 3 12 3" xfId="12751"/>
    <cellStyle name="Normal 3 12 3 2" xfId="12752"/>
    <cellStyle name="Normal 3 12 3 2 2" xfId="12753"/>
    <cellStyle name="Normal 3 12 3 2 3" xfId="12754"/>
    <cellStyle name="Normal 3 12 3 2 4" xfId="12755"/>
    <cellStyle name="Normal 3 12 3 3" xfId="12756"/>
    <cellStyle name="Normal 3 12 3 4" xfId="12757"/>
    <cellStyle name="Normal 3 12 3 5" xfId="12758"/>
    <cellStyle name="Normal 3 12 4" xfId="12759"/>
    <cellStyle name="Normal 3 12 5" xfId="12760"/>
    <cellStyle name="Normal 3 12 6" xfId="12761"/>
    <cellStyle name="Normal 3 13" xfId="12762"/>
    <cellStyle name="Normal 3 13 2" xfId="12763"/>
    <cellStyle name="Normal 3 13 3" xfId="12764"/>
    <cellStyle name="Normal 3 13 3 2" xfId="12765"/>
    <cellStyle name="Normal 3 13 3 2 2" xfId="12766"/>
    <cellStyle name="Normal 3 13 3 2 3" xfId="12767"/>
    <cellStyle name="Normal 3 13 3 2 4" xfId="12768"/>
    <cellStyle name="Normal 3 13 3 3" xfId="12769"/>
    <cellStyle name="Normal 3 13 3 4" xfId="12770"/>
    <cellStyle name="Normal 3 13 3 5" xfId="12771"/>
    <cellStyle name="Normal 3 13 4" xfId="12772"/>
    <cellStyle name="Normal 3 13 4 2" xfId="12773"/>
    <cellStyle name="Normal 3 13 4 3" xfId="12774"/>
    <cellStyle name="Normal 3 13 4 4" xfId="12775"/>
    <cellStyle name="Normal 3 13 5" xfId="12776"/>
    <cellStyle name="Normal 3 13 6" xfId="12777"/>
    <cellStyle name="Normal 3 13 7" xfId="12778"/>
    <cellStyle name="Normal 3 14" xfId="12779"/>
    <cellStyle name="Normal 3 14 2" xfId="12780"/>
    <cellStyle name="Normal 3 15" xfId="12781"/>
    <cellStyle name="Normal 3 15 2" xfId="12782"/>
    <cellStyle name="Normal 3 16" xfId="12783"/>
    <cellStyle name="Normal 3 16 2" xfId="12784"/>
    <cellStyle name="Normal 3 17" xfId="12785"/>
    <cellStyle name="Normal 3 17 2" xfId="12786"/>
    <cellStyle name="Normal 3 18" xfId="12787"/>
    <cellStyle name="Normal 3 18 2" xfId="12788"/>
    <cellStyle name="Normal 3 19" xfId="12789"/>
    <cellStyle name="Normal 3 19 2" xfId="12790"/>
    <cellStyle name="Normal 3 2" xfId="12791"/>
    <cellStyle name="Normal 3 2 10" xfId="12792"/>
    <cellStyle name="Normal 3 2 10 2" xfId="12793"/>
    <cellStyle name="Normal 3 2 10 3" xfId="12794"/>
    <cellStyle name="Normal 3 2 10 3 2" xfId="12795"/>
    <cellStyle name="Normal 3 2 10 3 2 2" xfId="12796"/>
    <cellStyle name="Normal 3 2 10 3 2 3" xfId="12797"/>
    <cellStyle name="Normal 3 2 10 3 2 4" xfId="12798"/>
    <cellStyle name="Normal 3 2 10 3 3" xfId="12799"/>
    <cellStyle name="Normal 3 2 10 3 4" xfId="12800"/>
    <cellStyle name="Normal 3 2 10 3 5" xfId="12801"/>
    <cellStyle name="Normal 3 2 10 4" xfId="12802"/>
    <cellStyle name="Normal 3 2 10 4 2" xfId="12803"/>
    <cellStyle name="Normal 3 2 10 4 3" xfId="12804"/>
    <cellStyle name="Normal 3 2 10 4 4" xfId="12805"/>
    <cellStyle name="Normal 3 2 10 5" xfId="12806"/>
    <cellStyle name="Normal 3 2 10 6" xfId="12807"/>
    <cellStyle name="Normal 3 2 10 7" xfId="12808"/>
    <cellStyle name="Normal 3 2 11" xfId="12809"/>
    <cellStyle name="Normal 3 2 11 2" xfId="12810"/>
    <cellStyle name="Normal 3 2 11 3" xfId="12811"/>
    <cellStyle name="Normal 3 2 11 3 2" xfId="12812"/>
    <cellStyle name="Normal 3 2 11 3 2 2" xfId="12813"/>
    <cellStyle name="Normal 3 2 11 3 2 3" xfId="12814"/>
    <cellStyle name="Normal 3 2 11 3 2 4" xfId="12815"/>
    <cellStyle name="Normal 3 2 11 3 3" xfId="12816"/>
    <cellStyle name="Normal 3 2 11 3 4" xfId="12817"/>
    <cellStyle name="Normal 3 2 11 3 5" xfId="12818"/>
    <cellStyle name="Normal 3 2 11 4" xfId="12819"/>
    <cellStyle name="Normal 3 2 11 4 2" xfId="12820"/>
    <cellStyle name="Normal 3 2 11 4 3" xfId="12821"/>
    <cellStyle name="Normal 3 2 11 4 4" xfId="12822"/>
    <cellStyle name="Normal 3 2 11 5" xfId="12823"/>
    <cellStyle name="Normal 3 2 11 6" xfId="12824"/>
    <cellStyle name="Normal 3 2 11 7" xfId="12825"/>
    <cellStyle name="Normal 3 2 12" xfId="12826"/>
    <cellStyle name="Normal 3 2 13" xfId="12827"/>
    <cellStyle name="Normal 3 2 14" xfId="12828"/>
    <cellStyle name="Normal 3 2 15" xfId="12829"/>
    <cellStyle name="Normal 3 2 16" xfId="12830"/>
    <cellStyle name="Normal 3 2 17" xfId="12831"/>
    <cellStyle name="Normal 3 2 17 2" xfId="12832"/>
    <cellStyle name="Normal 3 2 18" xfId="12833"/>
    <cellStyle name="Normal 3 2 18 2" xfId="12834"/>
    <cellStyle name="Normal 3 2 19" xfId="12835"/>
    <cellStyle name="Normal 3 2 19 2" xfId="12836"/>
    <cellStyle name="Normal 3 2 2" xfId="12837"/>
    <cellStyle name="Normal 3 2 2 10" xfId="12838"/>
    <cellStyle name="Normal 3 2 2 11" xfId="12839"/>
    <cellStyle name="Normal 3 2 2 11 2" xfId="12840"/>
    <cellStyle name="Normal 3 2 2 11 2 2" xfId="12841"/>
    <cellStyle name="Normal 3 2 2 11 2 3" xfId="12842"/>
    <cellStyle name="Normal 3 2 2 11 2 4" xfId="12843"/>
    <cellStyle name="Normal 3 2 2 11 3" xfId="12844"/>
    <cellStyle name="Normal 3 2 2 11 4" xfId="12845"/>
    <cellStyle name="Normal 3 2 2 11 5" xfId="12846"/>
    <cellStyle name="Normal 3 2 2 12" xfId="12847"/>
    <cellStyle name="Normal 3 2 2 12 2" xfId="12848"/>
    <cellStyle name="Normal 3 2 2 12 3" xfId="12849"/>
    <cellStyle name="Normal 3 2 2 12 4" xfId="12850"/>
    <cellStyle name="Normal 3 2 2 13" xfId="12851"/>
    <cellStyle name="Normal 3 2 2 14" xfId="12852"/>
    <cellStyle name="Normal 3 2 2 15" xfId="12853"/>
    <cellStyle name="Normal 3 2 2 2" xfId="12854"/>
    <cellStyle name="Normal 3 2 2 2 10" xfId="12855"/>
    <cellStyle name="Normal 3 2 2 2 10 2" xfId="12856"/>
    <cellStyle name="Normal 3 2 2 2 10 2 2" xfId="12857"/>
    <cellStyle name="Normal 3 2 2 2 10 2 3" xfId="12858"/>
    <cellStyle name="Normal 3 2 2 2 10 2 4" xfId="12859"/>
    <cellStyle name="Normal 3 2 2 2 10 3" xfId="12860"/>
    <cellStyle name="Normal 3 2 2 2 10 4" xfId="12861"/>
    <cellStyle name="Normal 3 2 2 2 10 5" xfId="12862"/>
    <cellStyle name="Normal 3 2 2 2 11" xfId="12863"/>
    <cellStyle name="Normal 3 2 2 2 11 2" xfId="12864"/>
    <cellStyle name="Normal 3 2 2 2 11 3" xfId="12865"/>
    <cellStyle name="Normal 3 2 2 2 11 4" xfId="12866"/>
    <cellStyle name="Normal 3 2 2 2 12" xfId="12867"/>
    <cellStyle name="Normal 3 2 2 2 13" xfId="12868"/>
    <cellStyle name="Normal 3 2 2 2 14" xfId="12869"/>
    <cellStyle name="Normal 3 2 2 2 2" xfId="12870"/>
    <cellStyle name="Normal 3 2 2 2 2 10" xfId="12871"/>
    <cellStyle name="Normal 3 2 2 2 2 2" xfId="12872"/>
    <cellStyle name="Normal 3 2 2 2 2 2 2" xfId="12873"/>
    <cellStyle name="Normal 3 2 2 2 2 2 2 2" xfId="12874"/>
    <cellStyle name="Normal 3 2 2 2 2 2 2 2 2" xfId="12875"/>
    <cellStyle name="Normal 3 2 2 2 2 2 2 2 2 2" xfId="12876"/>
    <cellStyle name="Normal 3 2 2 2 2 2 2 2 2 3" xfId="12877"/>
    <cellStyle name="Normal 3 2 2 2 2 2 2 2 2 4" xfId="12878"/>
    <cellStyle name="Normal 3 2 2 2 2 2 2 2 3" xfId="12879"/>
    <cellStyle name="Normal 3 2 2 2 2 2 2 2 4" xfId="12880"/>
    <cellStyle name="Normal 3 2 2 2 2 2 2 2 5" xfId="12881"/>
    <cellStyle name="Normal 3 2 2 2 2 2 2 3" xfId="12882"/>
    <cellStyle name="Normal 3 2 2 2 2 2 2 3 2" xfId="12883"/>
    <cellStyle name="Normal 3 2 2 2 2 2 2 3 3" xfId="12884"/>
    <cellStyle name="Normal 3 2 2 2 2 2 2 3 4" xfId="12885"/>
    <cellStyle name="Normal 3 2 2 2 2 2 2 4" xfId="12886"/>
    <cellStyle name="Normal 3 2 2 2 2 2 2 5" xfId="12887"/>
    <cellStyle name="Normal 3 2 2 2 2 2 2 6" xfId="12888"/>
    <cellStyle name="Normal 3 2 2 2 2 2 3" xfId="12889"/>
    <cellStyle name="Normal 3 2 2 2 2 2 3 2" xfId="12890"/>
    <cellStyle name="Normal 3 2 2 2 2 2 3 2 2" xfId="12891"/>
    <cellStyle name="Normal 3 2 2 2 2 2 3 2 2 2" xfId="12892"/>
    <cellStyle name="Normal 3 2 2 2 2 2 3 2 2 3" xfId="12893"/>
    <cellStyle name="Normal 3 2 2 2 2 2 3 2 2 4" xfId="12894"/>
    <cellStyle name="Normal 3 2 2 2 2 2 3 2 3" xfId="12895"/>
    <cellStyle name="Normal 3 2 2 2 2 2 3 2 4" xfId="12896"/>
    <cellStyle name="Normal 3 2 2 2 2 2 3 2 5" xfId="12897"/>
    <cellStyle name="Normal 3 2 2 2 2 2 3 3" xfId="12898"/>
    <cellStyle name="Normal 3 2 2 2 2 2 3 3 2" xfId="12899"/>
    <cellStyle name="Normal 3 2 2 2 2 2 3 3 3" xfId="12900"/>
    <cellStyle name="Normal 3 2 2 2 2 2 3 3 4" xfId="12901"/>
    <cellStyle name="Normal 3 2 2 2 2 2 3 4" xfId="12902"/>
    <cellStyle name="Normal 3 2 2 2 2 2 3 5" xfId="12903"/>
    <cellStyle name="Normal 3 2 2 2 2 2 3 6" xfId="12904"/>
    <cellStyle name="Normal 3 2 2 2 2 2 4" xfId="12905"/>
    <cellStyle name="Normal 3 2 2 2 2 2 4 2" xfId="12906"/>
    <cellStyle name="Normal 3 2 2 2 2 2 4 2 2" xfId="12907"/>
    <cellStyle name="Normal 3 2 2 2 2 2 4 2 3" xfId="12908"/>
    <cellStyle name="Normal 3 2 2 2 2 2 4 2 4" xfId="12909"/>
    <cellStyle name="Normal 3 2 2 2 2 2 4 3" xfId="12910"/>
    <cellStyle name="Normal 3 2 2 2 2 2 4 4" xfId="12911"/>
    <cellStyle name="Normal 3 2 2 2 2 2 4 5" xfId="12912"/>
    <cellStyle name="Normal 3 2 2 2 2 2 5" xfId="12913"/>
    <cellStyle name="Normal 3 2 2 2 2 2 5 2" xfId="12914"/>
    <cellStyle name="Normal 3 2 2 2 2 2 5 3" xfId="12915"/>
    <cellStyle name="Normal 3 2 2 2 2 2 5 4" xfId="12916"/>
    <cellStyle name="Normal 3 2 2 2 2 2 6" xfId="12917"/>
    <cellStyle name="Normal 3 2 2 2 2 2 7" xfId="12918"/>
    <cellStyle name="Normal 3 2 2 2 2 2 8" xfId="12919"/>
    <cellStyle name="Normal 3 2 2 2 2 3" xfId="12920"/>
    <cellStyle name="Normal 3 2 2 2 2 3 2" xfId="12921"/>
    <cellStyle name="Normal 3 2 2 2 2 3 2 2" xfId="12922"/>
    <cellStyle name="Normal 3 2 2 2 2 3 2 2 2" xfId="12923"/>
    <cellStyle name="Normal 3 2 2 2 2 3 2 2 3" xfId="12924"/>
    <cellStyle name="Normal 3 2 2 2 2 3 2 2 4" xfId="12925"/>
    <cellStyle name="Normal 3 2 2 2 2 3 2 3" xfId="12926"/>
    <cellStyle name="Normal 3 2 2 2 2 3 2 4" xfId="12927"/>
    <cellStyle name="Normal 3 2 2 2 2 3 2 5" xfId="12928"/>
    <cellStyle name="Normal 3 2 2 2 2 3 3" xfId="12929"/>
    <cellStyle name="Normal 3 2 2 2 2 3 3 2" xfId="12930"/>
    <cellStyle name="Normal 3 2 2 2 2 3 3 3" xfId="12931"/>
    <cellStyle name="Normal 3 2 2 2 2 3 3 4" xfId="12932"/>
    <cellStyle name="Normal 3 2 2 2 2 3 4" xfId="12933"/>
    <cellStyle name="Normal 3 2 2 2 2 3 5" xfId="12934"/>
    <cellStyle name="Normal 3 2 2 2 2 3 6" xfId="12935"/>
    <cellStyle name="Normal 3 2 2 2 2 4" xfId="12936"/>
    <cellStyle name="Normal 3 2 2 2 2 4 2" xfId="12937"/>
    <cellStyle name="Normal 3 2 2 2 2 4 2 2" xfId="12938"/>
    <cellStyle name="Normal 3 2 2 2 2 4 2 2 2" xfId="12939"/>
    <cellStyle name="Normal 3 2 2 2 2 4 2 2 3" xfId="12940"/>
    <cellStyle name="Normal 3 2 2 2 2 4 2 2 4" xfId="12941"/>
    <cellStyle name="Normal 3 2 2 2 2 4 2 3" xfId="12942"/>
    <cellStyle name="Normal 3 2 2 2 2 4 2 4" xfId="12943"/>
    <cellStyle name="Normal 3 2 2 2 2 4 2 5" xfId="12944"/>
    <cellStyle name="Normal 3 2 2 2 2 4 3" xfId="12945"/>
    <cellStyle name="Normal 3 2 2 2 2 4 3 2" xfId="12946"/>
    <cellStyle name="Normal 3 2 2 2 2 4 3 3" xfId="12947"/>
    <cellStyle name="Normal 3 2 2 2 2 4 3 4" xfId="12948"/>
    <cellStyle name="Normal 3 2 2 2 2 4 4" xfId="12949"/>
    <cellStyle name="Normal 3 2 2 2 2 4 5" xfId="12950"/>
    <cellStyle name="Normal 3 2 2 2 2 4 6" xfId="12951"/>
    <cellStyle name="Normal 3 2 2 2 2 5" xfId="12952"/>
    <cellStyle name="Normal 3 2 2 2 2 6" xfId="12953"/>
    <cellStyle name="Normal 3 2 2 2 2 6 2" xfId="12954"/>
    <cellStyle name="Normal 3 2 2 2 2 6 2 2" xfId="12955"/>
    <cellStyle name="Normal 3 2 2 2 2 6 2 3" xfId="12956"/>
    <cellStyle name="Normal 3 2 2 2 2 6 2 4" xfId="12957"/>
    <cellStyle name="Normal 3 2 2 2 2 6 3" xfId="12958"/>
    <cellStyle name="Normal 3 2 2 2 2 6 4" xfId="12959"/>
    <cellStyle name="Normal 3 2 2 2 2 6 5" xfId="12960"/>
    <cellStyle name="Normal 3 2 2 2 2 7" xfId="12961"/>
    <cellStyle name="Normal 3 2 2 2 2 7 2" xfId="12962"/>
    <cellStyle name="Normal 3 2 2 2 2 7 3" xfId="12963"/>
    <cellStyle name="Normal 3 2 2 2 2 7 4" xfId="12964"/>
    <cellStyle name="Normal 3 2 2 2 2 8" xfId="12965"/>
    <cellStyle name="Normal 3 2 2 2 2 9" xfId="12966"/>
    <cellStyle name="Normal 3 2 2 2 3" xfId="12967"/>
    <cellStyle name="Normal 3 2 2 2 3 2" xfId="12968"/>
    <cellStyle name="Normal 3 2 2 2 3 2 2" xfId="12969"/>
    <cellStyle name="Normal 3 2 2 2 3 2 2 2" xfId="12970"/>
    <cellStyle name="Normal 3 2 2 2 3 2 2 2 2" xfId="12971"/>
    <cellStyle name="Normal 3 2 2 2 3 2 2 2 2 2" xfId="12972"/>
    <cellStyle name="Normal 3 2 2 2 3 2 2 2 2 3" xfId="12973"/>
    <cellStyle name="Normal 3 2 2 2 3 2 2 2 2 4" xfId="12974"/>
    <cellStyle name="Normal 3 2 2 2 3 2 2 2 3" xfId="12975"/>
    <cellStyle name="Normal 3 2 2 2 3 2 2 2 4" xfId="12976"/>
    <cellStyle name="Normal 3 2 2 2 3 2 2 2 5" xfId="12977"/>
    <cellStyle name="Normal 3 2 2 2 3 2 2 3" xfId="12978"/>
    <cellStyle name="Normal 3 2 2 2 3 2 2 3 2" xfId="12979"/>
    <cellStyle name="Normal 3 2 2 2 3 2 2 3 3" xfId="12980"/>
    <cellStyle name="Normal 3 2 2 2 3 2 2 3 4" xfId="12981"/>
    <cellStyle name="Normal 3 2 2 2 3 2 2 4" xfId="12982"/>
    <cellStyle name="Normal 3 2 2 2 3 2 2 5" xfId="12983"/>
    <cellStyle name="Normal 3 2 2 2 3 2 2 6" xfId="12984"/>
    <cellStyle name="Normal 3 2 2 2 3 2 3" xfId="12985"/>
    <cellStyle name="Normal 3 2 2 2 3 2 3 2" xfId="12986"/>
    <cellStyle name="Normal 3 2 2 2 3 2 3 2 2" xfId="12987"/>
    <cellStyle name="Normal 3 2 2 2 3 2 3 2 2 2" xfId="12988"/>
    <cellStyle name="Normal 3 2 2 2 3 2 3 2 2 3" xfId="12989"/>
    <cellStyle name="Normal 3 2 2 2 3 2 3 2 2 4" xfId="12990"/>
    <cellStyle name="Normal 3 2 2 2 3 2 3 2 3" xfId="12991"/>
    <cellStyle name="Normal 3 2 2 2 3 2 3 2 4" xfId="12992"/>
    <cellStyle name="Normal 3 2 2 2 3 2 3 2 5" xfId="12993"/>
    <cellStyle name="Normal 3 2 2 2 3 2 3 3" xfId="12994"/>
    <cellStyle name="Normal 3 2 2 2 3 2 3 3 2" xfId="12995"/>
    <cellStyle name="Normal 3 2 2 2 3 2 3 3 3" xfId="12996"/>
    <cellStyle name="Normal 3 2 2 2 3 2 3 3 4" xfId="12997"/>
    <cellStyle name="Normal 3 2 2 2 3 2 3 4" xfId="12998"/>
    <cellStyle name="Normal 3 2 2 2 3 2 3 5" xfId="12999"/>
    <cellStyle name="Normal 3 2 2 2 3 2 3 6" xfId="13000"/>
    <cellStyle name="Normal 3 2 2 2 3 2 4" xfId="13001"/>
    <cellStyle name="Normal 3 2 2 2 3 2 4 2" xfId="13002"/>
    <cellStyle name="Normal 3 2 2 2 3 2 4 2 2" xfId="13003"/>
    <cellStyle name="Normal 3 2 2 2 3 2 4 2 3" xfId="13004"/>
    <cellStyle name="Normal 3 2 2 2 3 2 4 2 4" xfId="13005"/>
    <cellStyle name="Normal 3 2 2 2 3 2 4 3" xfId="13006"/>
    <cellStyle name="Normal 3 2 2 2 3 2 4 4" xfId="13007"/>
    <cellStyle name="Normal 3 2 2 2 3 2 4 5" xfId="13008"/>
    <cellStyle name="Normal 3 2 2 2 3 2 5" xfId="13009"/>
    <cellStyle name="Normal 3 2 2 2 3 2 5 2" xfId="13010"/>
    <cellStyle name="Normal 3 2 2 2 3 2 5 3" xfId="13011"/>
    <cellStyle name="Normal 3 2 2 2 3 2 5 4" xfId="13012"/>
    <cellStyle name="Normal 3 2 2 2 3 2 6" xfId="13013"/>
    <cellStyle name="Normal 3 2 2 2 3 2 7" xfId="13014"/>
    <cellStyle name="Normal 3 2 2 2 3 2 8" xfId="13015"/>
    <cellStyle name="Normal 3 2 2 2 3 3" xfId="13016"/>
    <cellStyle name="Normal 3 2 2 2 3 3 2" xfId="13017"/>
    <cellStyle name="Normal 3 2 2 2 3 3 2 2" xfId="13018"/>
    <cellStyle name="Normal 3 2 2 2 3 3 2 2 2" xfId="13019"/>
    <cellStyle name="Normal 3 2 2 2 3 3 2 2 3" xfId="13020"/>
    <cellStyle name="Normal 3 2 2 2 3 3 2 2 4" xfId="13021"/>
    <cellStyle name="Normal 3 2 2 2 3 3 2 3" xfId="13022"/>
    <cellStyle name="Normal 3 2 2 2 3 3 2 4" xfId="13023"/>
    <cellStyle name="Normal 3 2 2 2 3 3 2 5" xfId="13024"/>
    <cellStyle name="Normal 3 2 2 2 3 3 3" xfId="13025"/>
    <cellStyle name="Normal 3 2 2 2 3 3 3 2" xfId="13026"/>
    <cellStyle name="Normal 3 2 2 2 3 3 3 3" xfId="13027"/>
    <cellStyle name="Normal 3 2 2 2 3 3 3 4" xfId="13028"/>
    <cellStyle name="Normal 3 2 2 2 3 3 4" xfId="13029"/>
    <cellStyle name="Normal 3 2 2 2 3 3 5" xfId="13030"/>
    <cellStyle name="Normal 3 2 2 2 3 3 6" xfId="13031"/>
    <cellStyle name="Normal 3 2 2 2 3 4" xfId="13032"/>
    <cellStyle name="Normal 3 2 2 2 3 4 2" xfId="13033"/>
    <cellStyle name="Normal 3 2 2 2 3 4 2 2" xfId="13034"/>
    <cellStyle name="Normal 3 2 2 2 3 4 2 2 2" xfId="13035"/>
    <cellStyle name="Normal 3 2 2 2 3 4 2 2 3" xfId="13036"/>
    <cellStyle name="Normal 3 2 2 2 3 4 2 2 4" xfId="13037"/>
    <cellStyle name="Normal 3 2 2 2 3 4 2 3" xfId="13038"/>
    <cellStyle name="Normal 3 2 2 2 3 4 2 4" xfId="13039"/>
    <cellStyle name="Normal 3 2 2 2 3 4 2 5" xfId="13040"/>
    <cellStyle name="Normal 3 2 2 2 3 4 3" xfId="13041"/>
    <cellStyle name="Normal 3 2 2 2 3 4 3 2" xfId="13042"/>
    <cellStyle name="Normal 3 2 2 2 3 4 3 3" xfId="13043"/>
    <cellStyle name="Normal 3 2 2 2 3 4 3 4" xfId="13044"/>
    <cellStyle name="Normal 3 2 2 2 3 4 4" xfId="13045"/>
    <cellStyle name="Normal 3 2 2 2 3 4 5" xfId="13046"/>
    <cellStyle name="Normal 3 2 2 2 3 4 6" xfId="13047"/>
    <cellStyle name="Normal 3 2 2 2 3 5" xfId="13048"/>
    <cellStyle name="Normal 3 2 2 2 3 5 2" xfId="13049"/>
    <cellStyle name="Normal 3 2 2 2 3 5 2 2" xfId="13050"/>
    <cellStyle name="Normal 3 2 2 2 3 5 2 3" xfId="13051"/>
    <cellStyle name="Normal 3 2 2 2 3 5 2 4" xfId="13052"/>
    <cellStyle name="Normal 3 2 2 2 3 5 3" xfId="13053"/>
    <cellStyle name="Normal 3 2 2 2 3 5 4" xfId="13054"/>
    <cellStyle name="Normal 3 2 2 2 3 5 5" xfId="13055"/>
    <cellStyle name="Normal 3 2 2 2 3 6" xfId="13056"/>
    <cellStyle name="Normal 3 2 2 2 3 6 2" xfId="13057"/>
    <cellStyle name="Normal 3 2 2 2 3 6 3" xfId="13058"/>
    <cellStyle name="Normal 3 2 2 2 3 6 4" xfId="13059"/>
    <cellStyle name="Normal 3 2 2 2 3 7" xfId="13060"/>
    <cellStyle name="Normal 3 2 2 2 3 8" xfId="13061"/>
    <cellStyle name="Normal 3 2 2 2 3 9" xfId="13062"/>
    <cellStyle name="Normal 3 2 2 2 4" xfId="13063"/>
    <cellStyle name="Normal 3 2 2 2 4 2" xfId="13064"/>
    <cellStyle name="Normal 3 2 2 2 4 2 2" xfId="13065"/>
    <cellStyle name="Normal 3 2 2 2 4 2 2 2" xfId="13066"/>
    <cellStyle name="Normal 3 2 2 2 4 2 2 2 2" xfId="13067"/>
    <cellStyle name="Normal 3 2 2 2 4 2 2 2 2 2" xfId="13068"/>
    <cellStyle name="Normal 3 2 2 2 4 2 2 2 2 3" xfId="13069"/>
    <cellStyle name="Normal 3 2 2 2 4 2 2 2 2 4" xfId="13070"/>
    <cellStyle name="Normal 3 2 2 2 4 2 2 2 3" xfId="13071"/>
    <cellStyle name="Normal 3 2 2 2 4 2 2 2 4" xfId="13072"/>
    <cellStyle name="Normal 3 2 2 2 4 2 2 2 5" xfId="13073"/>
    <cellStyle name="Normal 3 2 2 2 4 2 2 3" xfId="13074"/>
    <cellStyle name="Normal 3 2 2 2 4 2 2 3 2" xfId="13075"/>
    <cellStyle name="Normal 3 2 2 2 4 2 2 3 3" xfId="13076"/>
    <cellStyle name="Normal 3 2 2 2 4 2 2 3 4" xfId="13077"/>
    <cellStyle name="Normal 3 2 2 2 4 2 2 4" xfId="13078"/>
    <cellStyle name="Normal 3 2 2 2 4 2 2 5" xfId="13079"/>
    <cellStyle name="Normal 3 2 2 2 4 2 2 6" xfId="13080"/>
    <cellStyle name="Normal 3 2 2 2 4 2 3" xfId="13081"/>
    <cellStyle name="Normal 3 2 2 2 4 2 3 2" xfId="13082"/>
    <cellStyle name="Normal 3 2 2 2 4 2 3 2 2" xfId="13083"/>
    <cellStyle name="Normal 3 2 2 2 4 2 3 2 2 2" xfId="13084"/>
    <cellStyle name="Normal 3 2 2 2 4 2 3 2 2 3" xfId="13085"/>
    <cellStyle name="Normal 3 2 2 2 4 2 3 2 2 4" xfId="13086"/>
    <cellStyle name="Normal 3 2 2 2 4 2 3 2 3" xfId="13087"/>
    <cellStyle name="Normal 3 2 2 2 4 2 3 2 4" xfId="13088"/>
    <cellStyle name="Normal 3 2 2 2 4 2 3 2 5" xfId="13089"/>
    <cellStyle name="Normal 3 2 2 2 4 2 3 3" xfId="13090"/>
    <cellStyle name="Normal 3 2 2 2 4 2 3 3 2" xfId="13091"/>
    <cellStyle name="Normal 3 2 2 2 4 2 3 3 3" xfId="13092"/>
    <cellStyle name="Normal 3 2 2 2 4 2 3 3 4" xfId="13093"/>
    <cellStyle name="Normal 3 2 2 2 4 2 3 4" xfId="13094"/>
    <cellStyle name="Normal 3 2 2 2 4 2 3 5" xfId="13095"/>
    <cellStyle name="Normal 3 2 2 2 4 2 3 6" xfId="13096"/>
    <cellStyle name="Normal 3 2 2 2 4 2 4" xfId="13097"/>
    <cellStyle name="Normal 3 2 2 2 4 2 4 2" xfId="13098"/>
    <cellStyle name="Normal 3 2 2 2 4 2 4 2 2" xfId="13099"/>
    <cellStyle name="Normal 3 2 2 2 4 2 4 2 3" xfId="13100"/>
    <cellStyle name="Normal 3 2 2 2 4 2 4 2 4" xfId="13101"/>
    <cellStyle name="Normal 3 2 2 2 4 2 4 3" xfId="13102"/>
    <cellStyle name="Normal 3 2 2 2 4 2 4 4" xfId="13103"/>
    <cellStyle name="Normal 3 2 2 2 4 2 4 5" xfId="13104"/>
    <cellStyle name="Normal 3 2 2 2 4 2 5" xfId="13105"/>
    <cellStyle name="Normal 3 2 2 2 4 2 5 2" xfId="13106"/>
    <cellStyle name="Normal 3 2 2 2 4 2 5 3" xfId="13107"/>
    <cellStyle name="Normal 3 2 2 2 4 2 5 4" xfId="13108"/>
    <cellStyle name="Normal 3 2 2 2 4 2 6" xfId="13109"/>
    <cellStyle name="Normal 3 2 2 2 4 2 7" xfId="13110"/>
    <cellStyle name="Normal 3 2 2 2 4 2 8" xfId="13111"/>
    <cellStyle name="Normal 3 2 2 2 4 3" xfId="13112"/>
    <cellStyle name="Normal 3 2 2 2 4 3 2" xfId="13113"/>
    <cellStyle name="Normal 3 2 2 2 4 3 2 2" xfId="13114"/>
    <cellStyle name="Normal 3 2 2 2 4 3 2 2 2" xfId="13115"/>
    <cellStyle name="Normal 3 2 2 2 4 3 2 2 3" xfId="13116"/>
    <cellStyle name="Normal 3 2 2 2 4 3 2 2 4" xfId="13117"/>
    <cellStyle name="Normal 3 2 2 2 4 3 2 3" xfId="13118"/>
    <cellStyle name="Normal 3 2 2 2 4 3 2 4" xfId="13119"/>
    <cellStyle name="Normal 3 2 2 2 4 3 2 5" xfId="13120"/>
    <cellStyle name="Normal 3 2 2 2 4 3 3" xfId="13121"/>
    <cellStyle name="Normal 3 2 2 2 4 3 3 2" xfId="13122"/>
    <cellStyle name="Normal 3 2 2 2 4 3 3 3" xfId="13123"/>
    <cellStyle name="Normal 3 2 2 2 4 3 3 4" xfId="13124"/>
    <cellStyle name="Normal 3 2 2 2 4 3 4" xfId="13125"/>
    <cellStyle name="Normal 3 2 2 2 4 3 5" xfId="13126"/>
    <cellStyle name="Normal 3 2 2 2 4 3 6" xfId="13127"/>
    <cellStyle name="Normal 3 2 2 2 4 4" xfId="13128"/>
    <cellStyle name="Normal 3 2 2 2 4 4 2" xfId="13129"/>
    <cellStyle name="Normal 3 2 2 2 4 4 2 2" xfId="13130"/>
    <cellStyle name="Normal 3 2 2 2 4 4 2 2 2" xfId="13131"/>
    <cellStyle name="Normal 3 2 2 2 4 4 2 2 3" xfId="13132"/>
    <cellStyle name="Normal 3 2 2 2 4 4 2 2 4" xfId="13133"/>
    <cellStyle name="Normal 3 2 2 2 4 4 2 3" xfId="13134"/>
    <cellStyle name="Normal 3 2 2 2 4 4 2 4" xfId="13135"/>
    <cellStyle name="Normal 3 2 2 2 4 4 2 5" xfId="13136"/>
    <cellStyle name="Normal 3 2 2 2 4 4 3" xfId="13137"/>
    <cellStyle name="Normal 3 2 2 2 4 4 3 2" xfId="13138"/>
    <cellStyle name="Normal 3 2 2 2 4 4 3 3" xfId="13139"/>
    <cellStyle name="Normal 3 2 2 2 4 4 3 4" xfId="13140"/>
    <cellStyle name="Normal 3 2 2 2 4 4 4" xfId="13141"/>
    <cellStyle name="Normal 3 2 2 2 4 4 5" xfId="13142"/>
    <cellStyle name="Normal 3 2 2 2 4 4 6" xfId="13143"/>
    <cellStyle name="Normal 3 2 2 2 4 5" xfId="13144"/>
    <cellStyle name="Normal 3 2 2 2 4 5 2" xfId="13145"/>
    <cellStyle name="Normal 3 2 2 2 4 5 2 2" xfId="13146"/>
    <cellStyle name="Normal 3 2 2 2 4 5 2 3" xfId="13147"/>
    <cellStyle name="Normal 3 2 2 2 4 5 2 4" xfId="13148"/>
    <cellStyle name="Normal 3 2 2 2 4 5 3" xfId="13149"/>
    <cellStyle name="Normal 3 2 2 2 4 5 4" xfId="13150"/>
    <cellStyle name="Normal 3 2 2 2 4 5 5" xfId="13151"/>
    <cellStyle name="Normal 3 2 2 2 4 6" xfId="13152"/>
    <cellStyle name="Normal 3 2 2 2 4 6 2" xfId="13153"/>
    <cellStyle name="Normal 3 2 2 2 4 6 3" xfId="13154"/>
    <cellStyle name="Normal 3 2 2 2 4 6 4" xfId="13155"/>
    <cellStyle name="Normal 3 2 2 2 4 7" xfId="13156"/>
    <cellStyle name="Normal 3 2 2 2 4 8" xfId="13157"/>
    <cellStyle name="Normal 3 2 2 2 4 9" xfId="13158"/>
    <cellStyle name="Normal 3 2 2 2 5" xfId="13159"/>
    <cellStyle name="Normal 3 2 2 2 5 2" xfId="13160"/>
    <cellStyle name="Normal 3 2 2 2 5 2 2" xfId="13161"/>
    <cellStyle name="Normal 3 2 2 2 5 2 2 2" xfId="13162"/>
    <cellStyle name="Normal 3 2 2 2 5 2 2 2 2" xfId="13163"/>
    <cellStyle name="Normal 3 2 2 2 5 2 2 2 3" xfId="13164"/>
    <cellStyle name="Normal 3 2 2 2 5 2 2 2 4" xfId="13165"/>
    <cellStyle name="Normal 3 2 2 2 5 2 2 3" xfId="13166"/>
    <cellStyle name="Normal 3 2 2 2 5 2 2 4" xfId="13167"/>
    <cellStyle name="Normal 3 2 2 2 5 2 2 5" xfId="13168"/>
    <cellStyle name="Normal 3 2 2 2 5 2 3" xfId="13169"/>
    <cellStyle name="Normal 3 2 2 2 5 2 3 2" xfId="13170"/>
    <cellStyle name="Normal 3 2 2 2 5 2 3 3" xfId="13171"/>
    <cellStyle name="Normal 3 2 2 2 5 2 3 4" xfId="13172"/>
    <cellStyle name="Normal 3 2 2 2 5 2 4" xfId="13173"/>
    <cellStyle name="Normal 3 2 2 2 5 2 5" xfId="13174"/>
    <cellStyle name="Normal 3 2 2 2 5 2 6" xfId="13175"/>
    <cellStyle name="Normal 3 2 2 2 5 3" xfId="13176"/>
    <cellStyle name="Normal 3 2 2 2 5 3 2" xfId="13177"/>
    <cellStyle name="Normal 3 2 2 2 5 3 2 2" xfId="13178"/>
    <cellStyle name="Normal 3 2 2 2 5 3 2 2 2" xfId="13179"/>
    <cellStyle name="Normal 3 2 2 2 5 3 2 2 3" xfId="13180"/>
    <cellStyle name="Normal 3 2 2 2 5 3 2 2 4" xfId="13181"/>
    <cellStyle name="Normal 3 2 2 2 5 3 2 3" xfId="13182"/>
    <cellStyle name="Normal 3 2 2 2 5 3 2 4" xfId="13183"/>
    <cellStyle name="Normal 3 2 2 2 5 3 2 5" xfId="13184"/>
    <cellStyle name="Normal 3 2 2 2 5 3 3" xfId="13185"/>
    <cellStyle name="Normal 3 2 2 2 5 3 3 2" xfId="13186"/>
    <cellStyle name="Normal 3 2 2 2 5 3 3 3" xfId="13187"/>
    <cellStyle name="Normal 3 2 2 2 5 3 3 4" xfId="13188"/>
    <cellStyle name="Normal 3 2 2 2 5 3 4" xfId="13189"/>
    <cellStyle name="Normal 3 2 2 2 5 3 5" xfId="13190"/>
    <cellStyle name="Normal 3 2 2 2 5 3 6" xfId="13191"/>
    <cellStyle name="Normal 3 2 2 2 5 4" xfId="13192"/>
    <cellStyle name="Normal 3 2 2 2 5 4 2" xfId="13193"/>
    <cellStyle name="Normal 3 2 2 2 5 4 2 2" xfId="13194"/>
    <cellStyle name="Normal 3 2 2 2 5 4 2 3" xfId="13195"/>
    <cellStyle name="Normal 3 2 2 2 5 4 2 4" xfId="13196"/>
    <cellStyle name="Normal 3 2 2 2 5 4 3" xfId="13197"/>
    <cellStyle name="Normal 3 2 2 2 5 4 4" xfId="13198"/>
    <cellStyle name="Normal 3 2 2 2 5 4 5" xfId="13199"/>
    <cellStyle name="Normal 3 2 2 2 5 5" xfId="13200"/>
    <cellStyle name="Normal 3 2 2 2 5 5 2" xfId="13201"/>
    <cellStyle name="Normal 3 2 2 2 5 5 3" xfId="13202"/>
    <cellStyle name="Normal 3 2 2 2 5 5 4" xfId="13203"/>
    <cellStyle name="Normal 3 2 2 2 5 6" xfId="13204"/>
    <cellStyle name="Normal 3 2 2 2 5 7" xfId="13205"/>
    <cellStyle name="Normal 3 2 2 2 5 8" xfId="13206"/>
    <cellStyle name="Normal 3 2 2 2 6" xfId="13207"/>
    <cellStyle name="Normal 3 2 2 2 6 2" xfId="13208"/>
    <cellStyle name="Normal 3 2 2 2 6 2 2" xfId="13209"/>
    <cellStyle name="Normal 3 2 2 2 6 2 2 2" xfId="13210"/>
    <cellStyle name="Normal 3 2 2 2 6 2 2 2 2" xfId="13211"/>
    <cellStyle name="Normal 3 2 2 2 6 2 2 2 3" xfId="13212"/>
    <cellStyle name="Normal 3 2 2 2 6 2 2 2 4" xfId="13213"/>
    <cellStyle name="Normal 3 2 2 2 6 2 2 3" xfId="13214"/>
    <cellStyle name="Normal 3 2 2 2 6 2 2 4" xfId="13215"/>
    <cellStyle name="Normal 3 2 2 2 6 2 2 5" xfId="13216"/>
    <cellStyle name="Normal 3 2 2 2 6 2 3" xfId="13217"/>
    <cellStyle name="Normal 3 2 2 2 6 2 3 2" xfId="13218"/>
    <cellStyle name="Normal 3 2 2 2 6 2 3 3" xfId="13219"/>
    <cellStyle name="Normal 3 2 2 2 6 2 3 4" xfId="13220"/>
    <cellStyle name="Normal 3 2 2 2 6 2 4" xfId="13221"/>
    <cellStyle name="Normal 3 2 2 2 6 2 5" xfId="13222"/>
    <cellStyle name="Normal 3 2 2 2 6 2 6" xfId="13223"/>
    <cellStyle name="Normal 3 2 2 2 6 3" xfId="13224"/>
    <cellStyle name="Normal 3 2 2 2 6 3 2" xfId="13225"/>
    <cellStyle name="Normal 3 2 2 2 6 3 2 2" xfId="13226"/>
    <cellStyle name="Normal 3 2 2 2 6 3 2 2 2" xfId="13227"/>
    <cellStyle name="Normal 3 2 2 2 6 3 2 2 3" xfId="13228"/>
    <cellStyle name="Normal 3 2 2 2 6 3 2 2 4" xfId="13229"/>
    <cellStyle name="Normal 3 2 2 2 6 3 2 3" xfId="13230"/>
    <cellStyle name="Normal 3 2 2 2 6 3 2 4" xfId="13231"/>
    <cellStyle name="Normal 3 2 2 2 6 3 2 5" xfId="13232"/>
    <cellStyle name="Normal 3 2 2 2 6 3 3" xfId="13233"/>
    <cellStyle name="Normal 3 2 2 2 6 3 3 2" xfId="13234"/>
    <cellStyle name="Normal 3 2 2 2 6 3 3 3" xfId="13235"/>
    <cellStyle name="Normal 3 2 2 2 6 3 3 4" xfId="13236"/>
    <cellStyle name="Normal 3 2 2 2 6 3 4" xfId="13237"/>
    <cellStyle name="Normal 3 2 2 2 6 3 5" xfId="13238"/>
    <cellStyle name="Normal 3 2 2 2 6 3 6" xfId="13239"/>
    <cellStyle name="Normal 3 2 2 2 6 4" xfId="13240"/>
    <cellStyle name="Normal 3 2 2 2 6 4 2" xfId="13241"/>
    <cellStyle name="Normal 3 2 2 2 6 4 2 2" xfId="13242"/>
    <cellStyle name="Normal 3 2 2 2 6 4 2 3" xfId="13243"/>
    <cellStyle name="Normal 3 2 2 2 6 4 2 4" xfId="13244"/>
    <cellStyle name="Normal 3 2 2 2 6 4 3" xfId="13245"/>
    <cellStyle name="Normal 3 2 2 2 6 4 4" xfId="13246"/>
    <cellStyle name="Normal 3 2 2 2 6 4 5" xfId="13247"/>
    <cellStyle name="Normal 3 2 2 2 6 5" xfId="13248"/>
    <cellStyle name="Normal 3 2 2 2 6 5 2" xfId="13249"/>
    <cellStyle name="Normal 3 2 2 2 6 5 3" xfId="13250"/>
    <cellStyle name="Normal 3 2 2 2 6 5 4" xfId="13251"/>
    <cellStyle name="Normal 3 2 2 2 6 6" xfId="13252"/>
    <cellStyle name="Normal 3 2 2 2 6 7" xfId="13253"/>
    <cellStyle name="Normal 3 2 2 2 6 8" xfId="13254"/>
    <cellStyle name="Normal 3 2 2 2 7" xfId="13255"/>
    <cellStyle name="Normal 3 2 2 2 7 2" xfId="13256"/>
    <cellStyle name="Normal 3 2 2 2 7 2 2" xfId="13257"/>
    <cellStyle name="Normal 3 2 2 2 7 2 2 2" xfId="13258"/>
    <cellStyle name="Normal 3 2 2 2 7 2 2 3" xfId="13259"/>
    <cellStyle name="Normal 3 2 2 2 7 2 2 4" xfId="13260"/>
    <cellStyle name="Normal 3 2 2 2 7 2 3" xfId="13261"/>
    <cellStyle name="Normal 3 2 2 2 7 2 4" xfId="13262"/>
    <cellStyle name="Normal 3 2 2 2 7 2 5" xfId="13263"/>
    <cellStyle name="Normal 3 2 2 2 7 3" xfId="13264"/>
    <cellStyle name="Normal 3 2 2 2 7 3 2" xfId="13265"/>
    <cellStyle name="Normal 3 2 2 2 7 3 3" xfId="13266"/>
    <cellStyle name="Normal 3 2 2 2 7 3 4" xfId="13267"/>
    <cellStyle name="Normal 3 2 2 2 7 4" xfId="13268"/>
    <cellStyle name="Normal 3 2 2 2 7 5" xfId="13269"/>
    <cellStyle name="Normal 3 2 2 2 7 6" xfId="13270"/>
    <cellStyle name="Normal 3 2 2 2 8" xfId="13271"/>
    <cellStyle name="Normal 3 2 2 2 8 2" xfId="13272"/>
    <cellStyle name="Normal 3 2 2 2 8 2 2" xfId="13273"/>
    <cellStyle name="Normal 3 2 2 2 8 2 2 2" xfId="13274"/>
    <cellStyle name="Normal 3 2 2 2 8 2 2 3" xfId="13275"/>
    <cellStyle name="Normal 3 2 2 2 8 2 2 4" xfId="13276"/>
    <cellStyle name="Normal 3 2 2 2 8 2 3" xfId="13277"/>
    <cellStyle name="Normal 3 2 2 2 8 2 4" xfId="13278"/>
    <cellStyle name="Normal 3 2 2 2 8 2 5" xfId="13279"/>
    <cellStyle name="Normal 3 2 2 2 8 3" xfId="13280"/>
    <cellStyle name="Normal 3 2 2 2 8 3 2" xfId="13281"/>
    <cellStyle name="Normal 3 2 2 2 8 3 3" xfId="13282"/>
    <cellStyle name="Normal 3 2 2 2 8 3 4" xfId="13283"/>
    <cellStyle name="Normal 3 2 2 2 8 4" xfId="13284"/>
    <cellStyle name="Normal 3 2 2 2 8 5" xfId="13285"/>
    <cellStyle name="Normal 3 2 2 2 8 6" xfId="13286"/>
    <cellStyle name="Normal 3 2 2 2 9" xfId="13287"/>
    <cellStyle name="Normal 3 2 2 3" xfId="13288"/>
    <cellStyle name="Normal 3 2 2 3 10" xfId="13289"/>
    <cellStyle name="Normal 3 2 2 3 11" xfId="13290"/>
    <cellStyle name="Normal 3 2 2 3 2" xfId="13291"/>
    <cellStyle name="Normal 3 2 2 3 2 2" xfId="13292"/>
    <cellStyle name="Normal 3 2 2 3 2 2 2" xfId="13293"/>
    <cellStyle name="Normal 3 2 2 3 2 2 2 2" xfId="13294"/>
    <cellStyle name="Normal 3 2 2 3 2 2 2 2 2" xfId="13295"/>
    <cellStyle name="Normal 3 2 2 3 2 2 2 2 3" xfId="13296"/>
    <cellStyle name="Normal 3 2 2 3 2 2 2 2 4" xfId="13297"/>
    <cellStyle name="Normal 3 2 2 3 2 2 2 3" xfId="13298"/>
    <cellStyle name="Normal 3 2 2 3 2 2 2 4" xfId="13299"/>
    <cellStyle name="Normal 3 2 2 3 2 2 2 5" xfId="13300"/>
    <cellStyle name="Normal 3 2 2 3 2 2 3" xfId="13301"/>
    <cellStyle name="Normal 3 2 2 3 2 2 3 2" xfId="13302"/>
    <cellStyle name="Normal 3 2 2 3 2 2 3 3" xfId="13303"/>
    <cellStyle name="Normal 3 2 2 3 2 2 3 4" xfId="13304"/>
    <cellStyle name="Normal 3 2 2 3 2 2 4" xfId="13305"/>
    <cellStyle name="Normal 3 2 2 3 2 2 5" xfId="13306"/>
    <cellStyle name="Normal 3 2 2 3 2 2 6" xfId="13307"/>
    <cellStyle name="Normal 3 2 2 3 2 3" xfId="13308"/>
    <cellStyle name="Normal 3 2 2 3 2 3 2" xfId="13309"/>
    <cellStyle name="Normal 3 2 2 3 2 3 2 2" xfId="13310"/>
    <cellStyle name="Normal 3 2 2 3 2 3 2 2 2" xfId="13311"/>
    <cellStyle name="Normal 3 2 2 3 2 3 2 2 3" xfId="13312"/>
    <cellStyle name="Normal 3 2 2 3 2 3 2 2 4" xfId="13313"/>
    <cellStyle name="Normal 3 2 2 3 2 3 2 3" xfId="13314"/>
    <cellStyle name="Normal 3 2 2 3 2 3 2 4" xfId="13315"/>
    <cellStyle name="Normal 3 2 2 3 2 3 2 5" xfId="13316"/>
    <cellStyle name="Normal 3 2 2 3 2 3 3" xfId="13317"/>
    <cellStyle name="Normal 3 2 2 3 2 3 3 2" xfId="13318"/>
    <cellStyle name="Normal 3 2 2 3 2 3 3 3" xfId="13319"/>
    <cellStyle name="Normal 3 2 2 3 2 3 3 4" xfId="13320"/>
    <cellStyle name="Normal 3 2 2 3 2 3 4" xfId="13321"/>
    <cellStyle name="Normal 3 2 2 3 2 3 5" xfId="13322"/>
    <cellStyle name="Normal 3 2 2 3 2 3 6" xfId="13323"/>
    <cellStyle name="Normal 3 2 2 3 2 4" xfId="13324"/>
    <cellStyle name="Normal 3 2 2 3 2 4 2" xfId="13325"/>
    <cellStyle name="Normal 3 2 2 3 2 4 2 2" xfId="13326"/>
    <cellStyle name="Normal 3 2 2 3 2 4 2 3" xfId="13327"/>
    <cellStyle name="Normal 3 2 2 3 2 4 2 4" xfId="13328"/>
    <cellStyle name="Normal 3 2 2 3 2 4 3" xfId="13329"/>
    <cellStyle name="Normal 3 2 2 3 2 4 4" xfId="13330"/>
    <cellStyle name="Normal 3 2 2 3 2 4 5" xfId="13331"/>
    <cellStyle name="Normal 3 2 2 3 2 5" xfId="13332"/>
    <cellStyle name="Normal 3 2 2 3 2 5 2" xfId="13333"/>
    <cellStyle name="Normal 3 2 2 3 2 5 3" xfId="13334"/>
    <cellStyle name="Normal 3 2 2 3 2 5 4" xfId="13335"/>
    <cellStyle name="Normal 3 2 2 3 2 6" xfId="13336"/>
    <cellStyle name="Normal 3 2 2 3 2 7" xfId="13337"/>
    <cellStyle name="Normal 3 2 2 3 2 8" xfId="13338"/>
    <cellStyle name="Normal 3 2 2 3 3" xfId="13339"/>
    <cellStyle name="Normal 3 2 2 3 3 2" xfId="13340"/>
    <cellStyle name="Normal 3 2 2 3 3 2 2" xfId="13341"/>
    <cellStyle name="Normal 3 2 2 3 3 2 2 2" xfId="13342"/>
    <cellStyle name="Normal 3 2 2 3 3 2 2 3" xfId="13343"/>
    <cellStyle name="Normal 3 2 2 3 3 2 2 4" xfId="13344"/>
    <cellStyle name="Normal 3 2 2 3 3 2 3" xfId="13345"/>
    <cellStyle name="Normal 3 2 2 3 3 2 4" xfId="13346"/>
    <cellStyle name="Normal 3 2 2 3 3 2 5" xfId="13347"/>
    <cellStyle name="Normal 3 2 2 3 3 3" xfId="13348"/>
    <cellStyle name="Normal 3 2 2 3 3 3 2" xfId="13349"/>
    <cellStyle name="Normal 3 2 2 3 3 3 3" xfId="13350"/>
    <cellStyle name="Normal 3 2 2 3 3 3 4" xfId="13351"/>
    <cellStyle name="Normal 3 2 2 3 3 4" xfId="13352"/>
    <cellStyle name="Normal 3 2 2 3 3 5" xfId="13353"/>
    <cellStyle name="Normal 3 2 2 3 3 6" xfId="13354"/>
    <cellStyle name="Normal 3 2 2 3 4" xfId="13355"/>
    <cellStyle name="Normal 3 2 2 3 4 2" xfId="13356"/>
    <cellStyle name="Normal 3 2 2 3 4 2 2" xfId="13357"/>
    <cellStyle name="Normal 3 2 2 3 4 2 2 2" xfId="13358"/>
    <cellStyle name="Normal 3 2 2 3 4 2 2 3" xfId="13359"/>
    <cellStyle name="Normal 3 2 2 3 4 2 2 4" xfId="13360"/>
    <cellStyle name="Normal 3 2 2 3 4 2 3" xfId="13361"/>
    <cellStyle name="Normal 3 2 2 3 4 2 4" xfId="13362"/>
    <cellStyle name="Normal 3 2 2 3 4 2 5" xfId="13363"/>
    <cellStyle name="Normal 3 2 2 3 4 3" xfId="13364"/>
    <cellStyle name="Normal 3 2 2 3 4 3 2" xfId="13365"/>
    <cellStyle name="Normal 3 2 2 3 4 3 3" xfId="13366"/>
    <cellStyle name="Normal 3 2 2 3 4 3 4" xfId="13367"/>
    <cellStyle name="Normal 3 2 2 3 4 4" xfId="13368"/>
    <cellStyle name="Normal 3 2 2 3 4 5" xfId="13369"/>
    <cellStyle name="Normal 3 2 2 3 4 6" xfId="13370"/>
    <cellStyle name="Normal 3 2 2 3 5" xfId="13371"/>
    <cellStyle name="Normal 3 2 2 3 6" xfId="13372"/>
    <cellStyle name="Normal 3 2 2 3 6 2" xfId="13373"/>
    <cellStyle name="Normal 3 2 2 3 6 2 2" xfId="13374"/>
    <cellStyle name="Normal 3 2 2 3 6 2 3" xfId="13375"/>
    <cellStyle name="Normal 3 2 2 3 6 2 4" xfId="13376"/>
    <cellStyle name="Normal 3 2 2 3 6 3" xfId="13377"/>
    <cellStyle name="Normal 3 2 2 3 6 4" xfId="13378"/>
    <cellStyle name="Normal 3 2 2 3 6 5" xfId="13379"/>
    <cellStyle name="Normal 3 2 2 3 7" xfId="13380"/>
    <cellStyle name="Normal 3 2 2 3 8" xfId="13381"/>
    <cellStyle name="Normal 3 2 2 3 8 2" xfId="13382"/>
    <cellStyle name="Normal 3 2 2 3 8 3" xfId="13383"/>
    <cellStyle name="Normal 3 2 2 3 8 4" xfId="13384"/>
    <cellStyle name="Normal 3 2 2 3 9" xfId="13385"/>
    <cellStyle name="Normal 3 2 2 4" xfId="13386"/>
    <cellStyle name="Normal 3 2 2 4 10" xfId="13387"/>
    <cellStyle name="Normal 3 2 2 4 2" xfId="13388"/>
    <cellStyle name="Normal 3 2 2 4 2 2" xfId="13389"/>
    <cellStyle name="Normal 3 2 2 4 2 2 2" xfId="13390"/>
    <cellStyle name="Normal 3 2 2 4 2 2 2 2" xfId="13391"/>
    <cellStyle name="Normal 3 2 2 4 2 2 2 2 2" xfId="13392"/>
    <cellStyle name="Normal 3 2 2 4 2 2 2 2 3" xfId="13393"/>
    <cellStyle name="Normal 3 2 2 4 2 2 2 2 4" xfId="13394"/>
    <cellStyle name="Normal 3 2 2 4 2 2 2 3" xfId="13395"/>
    <cellStyle name="Normal 3 2 2 4 2 2 2 4" xfId="13396"/>
    <cellStyle name="Normal 3 2 2 4 2 2 2 5" xfId="13397"/>
    <cellStyle name="Normal 3 2 2 4 2 2 3" xfId="13398"/>
    <cellStyle name="Normal 3 2 2 4 2 2 3 2" xfId="13399"/>
    <cellStyle name="Normal 3 2 2 4 2 2 3 3" xfId="13400"/>
    <cellStyle name="Normal 3 2 2 4 2 2 3 4" xfId="13401"/>
    <cellStyle name="Normal 3 2 2 4 2 2 4" xfId="13402"/>
    <cellStyle name="Normal 3 2 2 4 2 2 5" xfId="13403"/>
    <cellStyle name="Normal 3 2 2 4 2 2 6" xfId="13404"/>
    <cellStyle name="Normal 3 2 2 4 2 3" xfId="13405"/>
    <cellStyle name="Normal 3 2 2 4 2 3 2" xfId="13406"/>
    <cellStyle name="Normal 3 2 2 4 2 3 2 2" xfId="13407"/>
    <cellStyle name="Normal 3 2 2 4 2 3 2 2 2" xfId="13408"/>
    <cellStyle name="Normal 3 2 2 4 2 3 2 2 3" xfId="13409"/>
    <cellStyle name="Normal 3 2 2 4 2 3 2 2 4" xfId="13410"/>
    <cellStyle name="Normal 3 2 2 4 2 3 2 3" xfId="13411"/>
    <cellStyle name="Normal 3 2 2 4 2 3 2 4" xfId="13412"/>
    <cellStyle name="Normal 3 2 2 4 2 3 2 5" xfId="13413"/>
    <cellStyle name="Normal 3 2 2 4 2 3 3" xfId="13414"/>
    <cellStyle name="Normal 3 2 2 4 2 3 3 2" xfId="13415"/>
    <cellStyle name="Normal 3 2 2 4 2 3 3 3" xfId="13416"/>
    <cellStyle name="Normal 3 2 2 4 2 3 3 4" xfId="13417"/>
    <cellStyle name="Normal 3 2 2 4 2 3 4" xfId="13418"/>
    <cellStyle name="Normal 3 2 2 4 2 3 5" xfId="13419"/>
    <cellStyle name="Normal 3 2 2 4 2 3 6" xfId="13420"/>
    <cellStyle name="Normal 3 2 2 4 2 4" xfId="13421"/>
    <cellStyle name="Normal 3 2 2 4 2 4 2" xfId="13422"/>
    <cellStyle name="Normal 3 2 2 4 2 4 2 2" xfId="13423"/>
    <cellStyle name="Normal 3 2 2 4 2 4 2 3" xfId="13424"/>
    <cellStyle name="Normal 3 2 2 4 2 4 2 4" xfId="13425"/>
    <cellStyle name="Normal 3 2 2 4 2 4 3" xfId="13426"/>
    <cellStyle name="Normal 3 2 2 4 2 4 4" xfId="13427"/>
    <cellStyle name="Normal 3 2 2 4 2 4 5" xfId="13428"/>
    <cellStyle name="Normal 3 2 2 4 2 5" xfId="13429"/>
    <cellStyle name="Normal 3 2 2 4 2 5 2" xfId="13430"/>
    <cellStyle name="Normal 3 2 2 4 2 5 3" xfId="13431"/>
    <cellStyle name="Normal 3 2 2 4 2 5 4" xfId="13432"/>
    <cellStyle name="Normal 3 2 2 4 2 6" xfId="13433"/>
    <cellStyle name="Normal 3 2 2 4 2 7" xfId="13434"/>
    <cellStyle name="Normal 3 2 2 4 2 8" xfId="13435"/>
    <cellStyle name="Normal 3 2 2 4 3" xfId="13436"/>
    <cellStyle name="Normal 3 2 2 4 3 2" xfId="13437"/>
    <cellStyle name="Normal 3 2 2 4 3 2 2" xfId="13438"/>
    <cellStyle name="Normal 3 2 2 4 3 2 2 2" xfId="13439"/>
    <cellStyle name="Normal 3 2 2 4 3 2 2 3" xfId="13440"/>
    <cellStyle name="Normal 3 2 2 4 3 2 2 4" xfId="13441"/>
    <cellStyle name="Normal 3 2 2 4 3 2 3" xfId="13442"/>
    <cellStyle name="Normal 3 2 2 4 3 2 4" xfId="13443"/>
    <cellStyle name="Normal 3 2 2 4 3 2 5" xfId="13444"/>
    <cellStyle name="Normal 3 2 2 4 3 3" xfId="13445"/>
    <cellStyle name="Normal 3 2 2 4 3 3 2" xfId="13446"/>
    <cellStyle name="Normal 3 2 2 4 3 3 3" xfId="13447"/>
    <cellStyle name="Normal 3 2 2 4 3 3 4" xfId="13448"/>
    <cellStyle name="Normal 3 2 2 4 3 4" xfId="13449"/>
    <cellStyle name="Normal 3 2 2 4 3 5" xfId="13450"/>
    <cellStyle name="Normal 3 2 2 4 3 6" xfId="13451"/>
    <cellStyle name="Normal 3 2 2 4 4" xfId="13452"/>
    <cellStyle name="Normal 3 2 2 4 4 2" xfId="13453"/>
    <cellStyle name="Normal 3 2 2 4 4 2 2" xfId="13454"/>
    <cellStyle name="Normal 3 2 2 4 4 2 2 2" xfId="13455"/>
    <cellStyle name="Normal 3 2 2 4 4 2 2 3" xfId="13456"/>
    <cellStyle name="Normal 3 2 2 4 4 2 2 4" xfId="13457"/>
    <cellStyle name="Normal 3 2 2 4 4 2 3" xfId="13458"/>
    <cellStyle name="Normal 3 2 2 4 4 2 4" xfId="13459"/>
    <cellStyle name="Normal 3 2 2 4 4 2 5" xfId="13460"/>
    <cellStyle name="Normal 3 2 2 4 4 3" xfId="13461"/>
    <cellStyle name="Normal 3 2 2 4 4 3 2" xfId="13462"/>
    <cellStyle name="Normal 3 2 2 4 4 3 3" xfId="13463"/>
    <cellStyle name="Normal 3 2 2 4 4 3 4" xfId="13464"/>
    <cellStyle name="Normal 3 2 2 4 4 4" xfId="13465"/>
    <cellStyle name="Normal 3 2 2 4 4 5" xfId="13466"/>
    <cellStyle name="Normal 3 2 2 4 4 6" xfId="13467"/>
    <cellStyle name="Normal 3 2 2 4 5" xfId="13468"/>
    <cellStyle name="Normal 3 2 2 4 6" xfId="13469"/>
    <cellStyle name="Normal 3 2 2 4 6 2" xfId="13470"/>
    <cellStyle name="Normal 3 2 2 4 6 2 2" xfId="13471"/>
    <cellStyle name="Normal 3 2 2 4 6 2 3" xfId="13472"/>
    <cellStyle name="Normal 3 2 2 4 6 2 4" xfId="13473"/>
    <cellStyle name="Normal 3 2 2 4 6 3" xfId="13474"/>
    <cellStyle name="Normal 3 2 2 4 6 4" xfId="13475"/>
    <cellStyle name="Normal 3 2 2 4 6 5" xfId="13476"/>
    <cellStyle name="Normal 3 2 2 4 7" xfId="13477"/>
    <cellStyle name="Normal 3 2 2 4 7 2" xfId="13478"/>
    <cellStyle name="Normal 3 2 2 4 7 3" xfId="13479"/>
    <cellStyle name="Normal 3 2 2 4 7 4" xfId="13480"/>
    <cellStyle name="Normal 3 2 2 4 8" xfId="13481"/>
    <cellStyle name="Normal 3 2 2 4 9" xfId="13482"/>
    <cellStyle name="Normal 3 2 2 5" xfId="13483"/>
    <cellStyle name="Normal 3 2 2 5 10" xfId="13484"/>
    <cellStyle name="Normal 3 2 2 5 11" xfId="13485"/>
    <cellStyle name="Normal 3 2 2 5 2" xfId="13486"/>
    <cellStyle name="Normal 3 2 2 5 2 2" xfId="13487"/>
    <cellStyle name="Normal 3 2 2 5 2 2 2" xfId="13488"/>
    <cellStyle name="Normal 3 2 2 5 2 2 2 2" xfId="13489"/>
    <cellStyle name="Normal 3 2 2 5 2 2 2 2 2" xfId="13490"/>
    <cellStyle name="Normal 3 2 2 5 2 2 2 2 3" xfId="13491"/>
    <cellStyle name="Normal 3 2 2 5 2 2 2 2 4" xfId="13492"/>
    <cellStyle name="Normal 3 2 2 5 2 2 2 3" xfId="13493"/>
    <cellStyle name="Normal 3 2 2 5 2 2 2 4" xfId="13494"/>
    <cellStyle name="Normal 3 2 2 5 2 2 2 5" xfId="13495"/>
    <cellStyle name="Normal 3 2 2 5 2 2 3" xfId="13496"/>
    <cellStyle name="Normal 3 2 2 5 2 2 3 2" xfId="13497"/>
    <cellStyle name="Normal 3 2 2 5 2 2 3 3" xfId="13498"/>
    <cellStyle name="Normal 3 2 2 5 2 2 3 4" xfId="13499"/>
    <cellStyle name="Normal 3 2 2 5 2 2 4" xfId="13500"/>
    <cellStyle name="Normal 3 2 2 5 2 2 5" xfId="13501"/>
    <cellStyle name="Normal 3 2 2 5 2 2 6" xfId="13502"/>
    <cellStyle name="Normal 3 2 2 5 2 3" xfId="13503"/>
    <cellStyle name="Normal 3 2 2 5 2 3 2" xfId="13504"/>
    <cellStyle name="Normal 3 2 2 5 2 3 2 2" xfId="13505"/>
    <cellStyle name="Normal 3 2 2 5 2 3 2 2 2" xfId="13506"/>
    <cellStyle name="Normal 3 2 2 5 2 3 2 2 3" xfId="13507"/>
    <cellStyle name="Normal 3 2 2 5 2 3 2 2 4" xfId="13508"/>
    <cellStyle name="Normal 3 2 2 5 2 3 2 3" xfId="13509"/>
    <cellStyle name="Normal 3 2 2 5 2 3 2 4" xfId="13510"/>
    <cellStyle name="Normal 3 2 2 5 2 3 2 5" xfId="13511"/>
    <cellStyle name="Normal 3 2 2 5 2 3 3" xfId="13512"/>
    <cellStyle name="Normal 3 2 2 5 2 3 3 2" xfId="13513"/>
    <cellStyle name="Normal 3 2 2 5 2 3 3 3" xfId="13514"/>
    <cellStyle name="Normal 3 2 2 5 2 3 3 4" xfId="13515"/>
    <cellStyle name="Normal 3 2 2 5 2 3 4" xfId="13516"/>
    <cellStyle name="Normal 3 2 2 5 2 3 5" xfId="13517"/>
    <cellStyle name="Normal 3 2 2 5 2 3 6" xfId="13518"/>
    <cellStyle name="Normal 3 2 2 5 2 4" xfId="13519"/>
    <cellStyle name="Normal 3 2 2 5 2 4 2" xfId="13520"/>
    <cellStyle name="Normal 3 2 2 5 2 4 2 2" xfId="13521"/>
    <cellStyle name="Normal 3 2 2 5 2 4 2 3" xfId="13522"/>
    <cellStyle name="Normal 3 2 2 5 2 4 2 4" xfId="13523"/>
    <cellStyle name="Normal 3 2 2 5 2 4 3" xfId="13524"/>
    <cellStyle name="Normal 3 2 2 5 2 4 4" xfId="13525"/>
    <cellStyle name="Normal 3 2 2 5 2 4 5" xfId="13526"/>
    <cellStyle name="Normal 3 2 2 5 2 5" xfId="13527"/>
    <cellStyle name="Normal 3 2 2 5 2 5 2" xfId="13528"/>
    <cellStyle name="Normal 3 2 2 5 2 5 3" xfId="13529"/>
    <cellStyle name="Normal 3 2 2 5 2 5 4" xfId="13530"/>
    <cellStyle name="Normal 3 2 2 5 2 6" xfId="13531"/>
    <cellStyle name="Normal 3 2 2 5 2 7" xfId="13532"/>
    <cellStyle name="Normal 3 2 2 5 2 8" xfId="13533"/>
    <cellStyle name="Normal 3 2 2 5 3" xfId="13534"/>
    <cellStyle name="Normal 3 2 2 5 3 2" xfId="13535"/>
    <cellStyle name="Normal 3 2 2 5 3 2 2" xfId="13536"/>
    <cellStyle name="Normal 3 2 2 5 3 2 2 2" xfId="13537"/>
    <cellStyle name="Normal 3 2 2 5 3 2 2 3" xfId="13538"/>
    <cellStyle name="Normal 3 2 2 5 3 2 2 4" xfId="13539"/>
    <cellStyle name="Normal 3 2 2 5 3 2 3" xfId="13540"/>
    <cellStyle name="Normal 3 2 2 5 3 2 4" xfId="13541"/>
    <cellStyle name="Normal 3 2 2 5 3 2 5" xfId="13542"/>
    <cellStyle name="Normal 3 2 2 5 3 3" xfId="13543"/>
    <cellStyle name="Normal 3 2 2 5 3 3 2" xfId="13544"/>
    <cellStyle name="Normal 3 2 2 5 3 3 3" xfId="13545"/>
    <cellStyle name="Normal 3 2 2 5 3 3 4" xfId="13546"/>
    <cellStyle name="Normal 3 2 2 5 3 4" xfId="13547"/>
    <cellStyle name="Normal 3 2 2 5 3 5" xfId="13548"/>
    <cellStyle name="Normal 3 2 2 5 3 6" xfId="13549"/>
    <cellStyle name="Normal 3 2 2 5 4" xfId="13550"/>
    <cellStyle name="Normal 3 2 2 5 4 2" xfId="13551"/>
    <cellStyle name="Normal 3 2 2 5 4 2 2" xfId="13552"/>
    <cellStyle name="Normal 3 2 2 5 4 2 2 2" xfId="13553"/>
    <cellStyle name="Normal 3 2 2 5 4 2 2 3" xfId="13554"/>
    <cellStyle name="Normal 3 2 2 5 4 2 2 4" xfId="13555"/>
    <cellStyle name="Normal 3 2 2 5 4 2 3" xfId="13556"/>
    <cellStyle name="Normal 3 2 2 5 4 2 4" xfId="13557"/>
    <cellStyle name="Normal 3 2 2 5 4 2 5" xfId="13558"/>
    <cellStyle name="Normal 3 2 2 5 4 3" xfId="13559"/>
    <cellStyle name="Normal 3 2 2 5 4 3 2" xfId="13560"/>
    <cellStyle name="Normal 3 2 2 5 4 3 3" xfId="13561"/>
    <cellStyle name="Normal 3 2 2 5 4 3 4" xfId="13562"/>
    <cellStyle name="Normal 3 2 2 5 4 4" xfId="13563"/>
    <cellStyle name="Normal 3 2 2 5 4 5" xfId="13564"/>
    <cellStyle name="Normal 3 2 2 5 4 6" xfId="13565"/>
    <cellStyle name="Normal 3 2 2 5 5" xfId="13566"/>
    <cellStyle name="Normal 3 2 2 5 6" xfId="13567"/>
    <cellStyle name="Normal 3 2 2 5 6 2" xfId="13568"/>
    <cellStyle name="Normal 3 2 2 5 6 2 2" xfId="13569"/>
    <cellStyle name="Normal 3 2 2 5 6 2 3" xfId="13570"/>
    <cellStyle name="Normal 3 2 2 5 6 2 4" xfId="13571"/>
    <cellStyle name="Normal 3 2 2 5 6 3" xfId="13572"/>
    <cellStyle name="Normal 3 2 2 5 6 4" xfId="13573"/>
    <cellStyle name="Normal 3 2 2 5 6 5" xfId="13574"/>
    <cellStyle name="Normal 3 2 2 5 7" xfId="13575"/>
    <cellStyle name="Normal 3 2 2 5 8" xfId="13576"/>
    <cellStyle name="Normal 3 2 2 5 8 2" xfId="13577"/>
    <cellStyle name="Normal 3 2 2 5 8 3" xfId="13578"/>
    <cellStyle name="Normal 3 2 2 5 8 4" xfId="13579"/>
    <cellStyle name="Normal 3 2 2 5 9" xfId="13580"/>
    <cellStyle name="Normal 3 2 2 6" xfId="13581"/>
    <cellStyle name="Normal 3 2 2 6 2" xfId="13582"/>
    <cellStyle name="Normal 3 2 2 6 2 2" xfId="13583"/>
    <cellStyle name="Normal 3 2 2 6 2 2 2" xfId="13584"/>
    <cellStyle name="Normal 3 2 2 6 2 2 2 2" xfId="13585"/>
    <cellStyle name="Normal 3 2 2 6 2 2 2 3" xfId="13586"/>
    <cellStyle name="Normal 3 2 2 6 2 2 2 4" xfId="13587"/>
    <cellStyle name="Normal 3 2 2 6 2 2 3" xfId="13588"/>
    <cellStyle name="Normal 3 2 2 6 2 2 4" xfId="13589"/>
    <cellStyle name="Normal 3 2 2 6 2 2 5" xfId="13590"/>
    <cellStyle name="Normal 3 2 2 6 2 3" xfId="13591"/>
    <cellStyle name="Normal 3 2 2 6 2 3 2" xfId="13592"/>
    <cellStyle name="Normal 3 2 2 6 2 3 3" xfId="13593"/>
    <cellStyle name="Normal 3 2 2 6 2 3 4" xfId="13594"/>
    <cellStyle name="Normal 3 2 2 6 2 4" xfId="13595"/>
    <cellStyle name="Normal 3 2 2 6 2 5" xfId="13596"/>
    <cellStyle name="Normal 3 2 2 6 2 6" xfId="13597"/>
    <cellStyle name="Normal 3 2 2 6 3" xfId="13598"/>
    <cellStyle name="Normal 3 2 2 6 3 2" xfId="13599"/>
    <cellStyle name="Normal 3 2 2 6 3 2 2" xfId="13600"/>
    <cellStyle name="Normal 3 2 2 6 3 2 2 2" xfId="13601"/>
    <cellStyle name="Normal 3 2 2 6 3 2 2 3" xfId="13602"/>
    <cellStyle name="Normal 3 2 2 6 3 2 2 4" xfId="13603"/>
    <cellStyle name="Normal 3 2 2 6 3 2 3" xfId="13604"/>
    <cellStyle name="Normal 3 2 2 6 3 2 4" xfId="13605"/>
    <cellStyle name="Normal 3 2 2 6 3 2 5" xfId="13606"/>
    <cellStyle name="Normal 3 2 2 6 3 3" xfId="13607"/>
    <cellStyle name="Normal 3 2 2 6 3 3 2" xfId="13608"/>
    <cellStyle name="Normal 3 2 2 6 3 3 3" xfId="13609"/>
    <cellStyle name="Normal 3 2 2 6 3 3 4" xfId="13610"/>
    <cellStyle name="Normal 3 2 2 6 3 4" xfId="13611"/>
    <cellStyle name="Normal 3 2 2 6 3 5" xfId="13612"/>
    <cellStyle name="Normal 3 2 2 6 3 6" xfId="13613"/>
    <cellStyle name="Normal 3 2 2 6 4" xfId="13614"/>
    <cellStyle name="Normal 3 2 2 6 5" xfId="13615"/>
    <cellStyle name="Normal 3 2 2 6 5 2" xfId="13616"/>
    <cellStyle name="Normal 3 2 2 6 5 2 2" xfId="13617"/>
    <cellStyle name="Normal 3 2 2 6 5 2 3" xfId="13618"/>
    <cellStyle name="Normal 3 2 2 6 5 2 4" xfId="13619"/>
    <cellStyle name="Normal 3 2 2 6 5 3" xfId="13620"/>
    <cellStyle name="Normal 3 2 2 6 5 4" xfId="13621"/>
    <cellStyle name="Normal 3 2 2 6 5 5" xfId="13622"/>
    <cellStyle name="Normal 3 2 2 6 6" xfId="13623"/>
    <cellStyle name="Normal 3 2 2 6 6 2" xfId="13624"/>
    <cellStyle name="Normal 3 2 2 6 6 3" xfId="13625"/>
    <cellStyle name="Normal 3 2 2 6 6 4" xfId="13626"/>
    <cellStyle name="Normal 3 2 2 6 7" xfId="13627"/>
    <cellStyle name="Normal 3 2 2 6 8" xfId="13628"/>
    <cellStyle name="Normal 3 2 2 6 9" xfId="13629"/>
    <cellStyle name="Normal 3 2 2 7" xfId="13630"/>
    <cellStyle name="Normal 3 2 2 7 2" xfId="13631"/>
    <cellStyle name="Normal 3 2 2 7 2 2" xfId="13632"/>
    <cellStyle name="Normal 3 2 2 7 2 2 2" xfId="13633"/>
    <cellStyle name="Normal 3 2 2 7 2 2 2 2" xfId="13634"/>
    <cellStyle name="Normal 3 2 2 7 2 2 2 3" xfId="13635"/>
    <cellStyle name="Normal 3 2 2 7 2 2 2 4" xfId="13636"/>
    <cellStyle name="Normal 3 2 2 7 2 2 3" xfId="13637"/>
    <cellStyle name="Normal 3 2 2 7 2 2 4" xfId="13638"/>
    <cellStyle name="Normal 3 2 2 7 2 2 5" xfId="13639"/>
    <cellStyle name="Normal 3 2 2 7 2 3" xfId="13640"/>
    <cellStyle name="Normal 3 2 2 7 2 3 2" xfId="13641"/>
    <cellStyle name="Normal 3 2 2 7 2 3 3" xfId="13642"/>
    <cellStyle name="Normal 3 2 2 7 2 3 4" xfId="13643"/>
    <cellStyle name="Normal 3 2 2 7 2 4" xfId="13644"/>
    <cellStyle name="Normal 3 2 2 7 2 5" xfId="13645"/>
    <cellStyle name="Normal 3 2 2 7 2 6" xfId="13646"/>
    <cellStyle name="Normal 3 2 2 7 3" xfId="13647"/>
    <cellStyle name="Normal 3 2 2 7 3 2" xfId="13648"/>
    <cellStyle name="Normal 3 2 2 7 3 2 2" xfId="13649"/>
    <cellStyle name="Normal 3 2 2 7 3 2 2 2" xfId="13650"/>
    <cellStyle name="Normal 3 2 2 7 3 2 2 3" xfId="13651"/>
    <cellStyle name="Normal 3 2 2 7 3 2 2 4" xfId="13652"/>
    <cellStyle name="Normal 3 2 2 7 3 2 3" xfId="13653"/>
    <cellStyle name="Normal 3 2 2 7 3 2 4" xfId="13654"/>
    <cellStyle name="Normal 3 2 2 7 3 2 5" xfId="13655"/>
    <cellStyle name="Normal 3 2 2 7 3 3" xfId="13656"/>
    <cellStyle name="Normal 3 2 2 7 3 3 2" xfId="13657"/>
    <cellStyle name="Normal 3 2 2 7 3 3 3" xfId="13658"/>
    <cellStyle name="Normal 3 2 2 7 3 3 4" xfId="13659"/>
    <cellStyle name="Normal 3 2 2 7 3 4" xfId="13660"/>
    <cellStyle name="Normal 3 2 2 7 3 5" xfId="13661"/>
    <cellStyle name="Normal 3 2 2 7 3 6" xfId="13662"/>
    <cellStyle name="Normal 3 2 2 7 4" xfId="13663"/>
    <cellStyle name="Normal 3 2 2 7 5" xfId="13664"/>
    <cellStyle name="Normal 3 2 2 7 5 2" xfId="13665"/>
    <cellStyle name="Normal 3 2 2 7 5 2 2" xfId="13666"/>
    <cellStyle name="Normal 3 2 2 7 5 2 3" xfId="13667"/>
    <cellStyle name="Normal 3 2 2 7 5 2 4" xfId="13668"/>
    <cellStyle name="Normal 3 2 2 7 5 3" xfId="13669"/>
    <cellStyle name="Normal 3 2 2 7 5 4" xfId="13670"/>
    <cellStyle name="Normal 3 2 2 7 5 5" xfId="13671"/>
    <cellStyle name="Normal 3 2 2 7 6" xfId="13672"/>
    <cellStyle name="Normal 3 2 2 7 6 2" xfId="13673"/>
    <cellStyle name="Normal 3 2 2 7 6 3" xfId="13674"/>
    <cellStyle name="Normal 3 2 2 7 6 4" xfId="13675"/>
    <cellStyle name="Normal 3 2 2 7 7" xfId="13676"/>
    <cellStyle name="Normal 3 2 2 7 8" xfId="13677"/>
    <cellStyle name="Normal 3 2 2 7 9" xfId="13678"/>
    <cellStyle name="Normal 3 2 2 8" xfId="13679"/>
    <cellStyle name="Normal 3 2 2 8 2" xfId="13680"/>
    <cellStyle name="Normal 3 2 2 8 2 2" xfId="13681"/>
    <cellStyle name="Normal 3 2 2 8 2 2 2" xfId="13682"/>
    <cellStyle name="Normal 3 2 2 8 2 2 3" xfId="13683"/>
    <cellStyle name="Normal 3 2 2 8 2 2 4" xfId="13684"/>
    <cellStyle name="Normal 3 2 2 8 2 3" xfId="13685"/>
    <cellStyle name="Normal 3 2 2 8 2 4" xfId="13686"/>
    <cellStyle name="Normal 3 2 2 8 2 5" xfId="13687"/>
    <cellStyle name="Normal 3 2 2 8 3" xfId="13688"/>
    <cellStyle name="Normal 3 2 2 8 3 2" xfId="13689"/>
    <cellStyle name="Normal 3 2 2 8 3 3" xfId="13690"/>
    <cellStyle name="Normal 3 2 2 8 3 4" xfId="13691"/>
    <cellStyle name="Normal 3 2 2 8 4" xfId="13692"/>
    <cellStyle name="Normal 3 2 2 8 5" xfId="13693"/>
    <cellStyle name="Normal 3 2 2 8 6" xfId="13694"/>
    <cellStyle name="Normal 3 2 2 9" xfId="13695"/>
    <cellStyle name="Normal 3 2 2 9 2" xfId="13696"/>
    <cellStyle name="Normal 3 2 2 9 2 2" xfId="13697"/>
    <cellStyle name="Normal 3 2 2 9 2 2 2" xfId="13698"/>
    <cellStyle name="Normal 3 2 2 9 2 2 3" xfId="13699"/>
    <cellStyle name="Normal 3 2 2 9 2 2 4" xfId="13700"/>
    <cellStyle name="Normal 3 2 2 9 2 3" xfId="13701"/>
    <cellStyle name="Normal 3 2 2 9 2 4" xfId="13702"/>
    <cellStyle name="Normal 3 2 2 9 2 5" xfId="13703"/>
    <cellStyle name="Normal 3 2 2 9 3" xfId="13704"/>
    <cellStyle name="Normal 3 2 2 9 3 2" xfId="13705"/>
    <cellStyle name="Normal 3 2 2 9 3 3" xfId="13706"/>
    <cellStyle name="Normal 3 2 2 9 3 4" xfId="13707"/>
    <cellStyle name="Normal 3 2 2 9 4" xfId="13708"/>
    <cellStyle name="Normal 3 2 2 9 5" xfId="13709"/>
    <cellStyle name="Normal 3 2 2 9 6" xfId="13710"/>
    <cellStyle name="Normal 3 2 20" xfId="13711"/>
    <cellStyle name="Normal 3 2 20 2" xfId="13712"/>
    <cellStyle name="Normal 3 2 20 2 2" xfId="13713"/>
    <cellStyle name="Normal 3 2 20 2 2 2" xfId="13714"/>
    <cellStyle name="Normal 3 2 20 2 2 3" xfId="13715"/>
    <cellStyle name="Normal 3 2 20 2 2 4" xfId="13716"/>
    <cellStyle name="Normal 3 2 20 2 3" xfId="13717"/>
    <cellStyle name="Normal 3 2 20 2 4" xfId="13718"/>
    <cellStyle name="Normal 3 2 20 2 5" xfId="13719"/>
    <cellStyle name="Normal 3 2 20 3" xfId="13720"/>
    <cellStyle name="Normal 3 2 20 4" xfId="13721"/>
    <cellStyle name="Normal 3 2 20 4 2" xfId="13722"/>
    <cellStyle name="Normal 3 2 20 4 3" xfId="13723"/>
    <cellStyle name="Normal 3 2 20 4 4" xfId="13724"/>
    <cellStyle name="Normal 3 2 20 5" xfId="13725"/>
    <cellStyle name="Normal 3 2 20 6" xfId="13726"/>
    <cellStyle name="Normal 3 2 20 7" xfId="13727"/>
    <cellStyle name="Normal 3 2 21" xfId="13728"/>
    <cellStyle name="Normal 3 2 21 2" xfId="13729"/>
    <cellStyle name="Normal 3 2 21 3" xfId="13730"/>
    <cellStyle name="Normal 3 2 21 3 2" xfId="13731"/>
    <cellStyle name="Normal 3 2 21 3 3" xfId="13732"/>
    <cellStyle name="Normal 3 2 21 3 4" xfId="13733"/>
    <cellStyle name="Normal 3 2 21 4" xfId="13734"/>
    <cellStyle name="Normal 3 2 21 5" xfId="13735"/>
    <cellStyle name="Normal 3 2 21 6" xfId="13736"/>
    <cellStyle name="Normal 3 2 22" xfId="13737"/>
    <cellStyle name="Normal 3 2 22 2" xfId="13738"/>
    <cellStyle name="Normal 3 2 22 3" xfId="13739"/>
    <cellStyle name="Normal 3 2 22 4" xfId="13740"/>
    <cellStyle name="Normal 3 2 23" xfId="13741"/>
    <cellStyle name="Normal 3 2 24" xfId="13742"/>
    <cellStyle name="Normal 3 2 25" xfId="13743"/>
    <cellStyle name="Normal 3 2 3" xfId="13744"/>
    <cellStyle name="Normal 3 2 3 10" xfId="13745"/>
    <cellStyle name="Normal 3 2 3 10 2" xfId="13746"/>
    <cellStyle name="Normal 3 2 3 10 2 2" xfId="13747"/>
    <cellStyle name="Normal 3 2 3 10 2 3" xfId="13748"/>
    <cellStyle name="Normal 3 2 3 10 2 4" xfId="13749"/>
    <cellStyle name="Normal 3 2 3 10 3" xfId="13750"/>
    <cellStyle name="Normal 3 2 3 10 4" xfId="13751"/>
    <cellStyle name="Normal 3 2 3 10 5" xfId="13752"/>
    <cellStyle name="Normal 3 2 3 11" xfId="13753"/>
    <cellStyle name="Normal 3 2 3 11 2" xfId="13754"/>
    <cellStyle name="Normal 3 2 3 11 3" xfId="13755"/>
    <cellStyle name="Normal 3 2 3 11 4" xfId="13756"/>
    <cellStyle name="Normal 3 2 3 12" xfId="13757"/>
    <cellStyle name="Normal 3 2 3 13" xfId="13758"/>
    <cellStyle name="Normal 3 2 3 14" xfId="13759"/>
    <cellStyle name="Normal 3 2 3 2" xfId="13760"/>
    <cellStyle name="Normal 3 2 3 2 10" xfId="13761"/>
    <cellStyle name="Normal 3 2 3 2 2" xfId="13762"/>
    <cellStyle name="Normal 3 2 3 2 2 2" xfId="13763"/>
    <cellStyle name="Normal 3 2 3 2 2 2 2" xfId="13764"/>
    <cellStyle name="Normal 3 2 3 2 2 2 2 2" xfId="13765"/>
    <cellStyle name="Normal 3 2 3 2 2 2 2 2 2" xfId="13766"/>
    <cellStyle name="Normal 3 2 3 2 2 2 2 2 3" xfId="13767"/>
    <cellStyle name="Normal 3 2 3 2 2 2 2 2 4" xfId="13768"/>
    <cellStyle name="Normal 3 2 3 2 2 2 2 3" xfId="13769"/>
    <cellStyle name="Normal 3 2 3 2 2 2 2 4" xfId="13770"/>
    <cellStyle name="Normal 3 2 3 2 2 2 2 5" xfId="13771"/>
    <cellStyle name="Normal 3 2 3 2 2 2 3" xfId="13772"/>
    <cellStyle name="Normal 3 2 3 2 2 2 3 2" xfId="13773"/>
    <cellStyle name="Normal 3 2 3 2 2 2 3 3" xfId="13774"/>
    <cellStyle name="Normal 3 2 3 2 2 2 3 4" xfId="13775"/>
    <cellStyle name="Normal 3 2 3 2 2 2 4" xfId="13776"/>
    <cellStyle name="Normal 3 2 3 2 2 2 5" xfId="13777"/>
    <cellStyle name="Normal 3 2 3 2 2 2 6" xfId="13778"/>
    <cellStyle name="Normal 3 2 3 2 2 3" xfId="13779"/>
    <cellStyle name="Normal 3 2 3 2 2 3 2" xfId="13780"/>
    <cellStyle name="Normal 3 2 3 2 2 3 2 2" xfId="13781"/>
    <cellStyle name="Normal 3 2 3 2 2 3 2 2 2" xfId="13782"/>
    <cellStyle name="Normal 3 2 3 2 2 3 2 2 3" xfId="13783"/>
    <cellStyle name="Normal 3 2 3 2 2 3 2 2 4" xfId="13784"/>
    <cellStyle name="Normal 3 2 3 2 2 3 2 3" xfId="13785"/>
    <cellStyle name="Normal 3 2 3 2 2 3 2 4" xfId="13786"/>
    <cellStyle name="Normal 3 2 3 2 2 3 2 5" xfId="13787"/>
    <cellStyle name="Normal 3 2 3 2 2 3 3" xfId="13788"/>
    <cellStyle name="Normal 3 2 3 2 2 3 3 2" xfId="13789"/>
    <cellStyle name="Normal 3 2 3 2 2 3 3 3" xfId="13790"/>
    <cellStyle name="Normal 3 2 3 2 2 3 3 4" xfId="13791"/>
    <cellStyle name="Normal 3 2 3 2 2 3 4" xfId="13792"/>
    <cellStyle name="Normal 3 2 3 2 2 3 5" xfId="13793"/>
    <cellStyle name="Normal 3 2 3 2 2 3 6" xfId="13794"/>
    <cellStyle name="Normal 3 2 3 2 2 4" xfId="13795"/>
    <cellStyle name="Normal 3 2 3 2 2 5" xfId="13796"/>
    <cellStyle name="Normal 3 2 3 2 2 5 2" xfId="13797"/>
    <cellStyle name="Normal 3 2 3 2 2 5 2 2" xfId="13798"/>
    <cellStyle name="Normal 3 2 3 2 2 5 2 3" xfId="13799"/>
    <cellStyle name="Normal 3 2 3 2 2 5 2 4" xfId="13800"/>
    <cellStyle name="Normal 3 2 3 2 2 5 3" xfId="13801"/>
    <cellStyle name="Normal 3 2 3 2 2 5 4" xfId="13802"/>
    <cellStyle name="Normal 3 2 3 2 2 5 5" xfId="13803"/>
    <cellStyle name="Normal 3 2 3 2 2 6" xfId="13804"/>
    <cellStyle name="Normal 3 2 3 2 2 6 2" xfId="13805"/>
    <cellStyle name="Normal 3 2 3 2 2 6 3" xfId="13806"/>
    <cellStyle name="Normal 3 2 3 2 2 6 4" xfId="13807"/>
    <cellStyle name="Normal 3 2 3 2 2 7" xfId="13808"/>
    <cellStyle name="Normal 3 2 3 2 2 8" xfId="13809"/>
    <cellStyle name="Normal 3 2 3 2 2 9" xfId="13810"/>
    <cellStyle name="Normal 3 2 3 2 3" xfId="13811"/>
    <cellStyle name="Normal 3 2 3 2 3 2" xfId="13812"/>
    <cellStyle name="Normal 3 2 3 2 3 2 2" xfId="13813"/>
    <cellStyle name="Normal 3 2 3 2 3 2 2 2" xfId="13814"/>
    <cellStyle name="Normal 3 2 3 2 3 2 2 3" xfId="13815"/>
    <cellStyle name="Normal 3 2 3 2 3 2 2 4" xfId="13816"/>
    <cellStyle name="Normal 3 2 3 2 3 2 3" xfId="13817"/>
    <cellStyle name="Normal 3 2 3 2 3 2 4" xfId="13818"/>
    <cellStyle name="Normal 3 2 3 2 3 2 5" xfId="13819"/>
    <cellStyle name="Normal 3 2 3 2 3 3" xfId="13820"/>
    <cellStyle name="Normal 3 2 3 2 3 3 2" xfId="13821"/>
    <cellStyle name="Normal 3 2 3 2 3 3 3" xfId="13822"/>
    <cellStyle name="Normal 3 2 3 2 3 3 4" xfId="13823"/>
    <cellStyle name="Normal 3 2 3 2 3 4" xfId="13824"/>
    <cellStyle name="Normal 3 2 3 2 3 5" xfId="13825"/>
    <cellStyle name="Normal 3 2 3 2 3 6" xfId="13826"/>
    <cellStyle name="Normal 3 2 3 2 4" xfId="13827"/>
    <cellStyle name="Normal 3 2 3 2 4 2" xfId="13828"/>
    <cellStyle name="Normal 3 2 3 2 4 2 2" xfId="13829"/>
    <cellStyle name="Normal 3 2 3 2 4 2 2 2" xfId="13830"/>
    <cellStyle name="Normal 3 2 3 2 4 2 2 3" xfId="13831"/>
    <cellStyle name="Normal 3 2 3 2 4 2 2 4" xfId="13832"/>
    <cellStyle name="Normal 3 2 3 2 4 2 3" xfId="13833"/>
    <cellStyle name="Normal 3 2 3 2 4 2 4" xfId="13834"/>
    <cellStyle name="Normal 3 2 3 2 4 2 5" xfId="13835"/>
    <cellStyle name="Normal 3 2 3 2 4 3" xfId="13836"/>
    <cellStyle name="Normal 3 2 3 2 4 3 2" xfId="13837"/>
    <cellStyle name="Normal 3 2 3 2 4 3 3" xfId="13838"/>
    <cellStyle name="Normal 3 2 3 2 4 3 4" xfId="13839"/>
    <cellStyle name="Normal 3 2 3 2 4 4" xfId="13840"/>
    <cellStyle name="Normal 3 2 3 2 4 5" xfId="13841"/>
    <cellStyle name="Normal 3 2 3 2 4 6" xfId="13842"/>
    <cellStyle name="Normal 3 2 3 2 5" xfId="13843"/>
    <cellStyle name="Normal 3 2 3 2 6" xfId="13844"/>
    <cellStyle name="Normal 3 2 3 2 6 2" xfId="13845"/>
    <cellStyle name="Normal 3 2 3 2 6 2 2" xfId="13846"/>
    <cellStyle name="Normal 3 2 3 2 6 2 3" xfId="13847"/>
    <cellStyle name="Normal 3 2 3 2 6 2 4" xfId="13848"/>
    <cellStyle name="Normal 3 2 3 2 6 3" xfId="13849"/>
    <cellStyle name="Normal 3 2 3 2 6 4" xfId="13850"/>
    <cellStyle name="Normal 3 2 3 2 6 5" xfId="13851"/>
    <cellStyle name="Normal 3 2 3 2 7" xfId="13852"/>
    <cellStyle name="Normal 3 2 3 2 7 2" xfId="13853"/>
    <cellStyle name="Normal 3 2 3 2 7 3" xfId="13854"/>
    <cellStyle name="Normal 3 2 3 2 7 4" xfId="13855"/>
    <cellStyle name="Normal 3 2 3 2 8" xfId="13856"/>
    <cellStyle name="Normal 3 2 3 2 9" xfId="13857"/>
    <cellStyle name="Normal 3 2 3 3" xfId="13858"/>
    <cellStyle name="Normal 3 2 3 3 10" xfId="13859"/>
    <cellStyle name="Normal 3 2 3 3 2" xfId="13860"/>
    <cellStyle name="Normal 3 2 3 3 2 2" xfId="13861"/>
    <cellStyle name="Normal 3 2 3 3 2 2 2" xfId="13862"/>
    <cellStyle name="Normal 3 2 3 3 2 2 2 2" xfId="13863"/>
    <cellStyle name="Normal 3 2 3 3 2 2 2 2 2" xfId="13864"/>
    <cellStyle name="Normal 3 2 3 3 2 2 2 2 3" xfId="13865"/>
    <cellStyle name="Normal 3 2 3 3 2 2 2 2 4" xfId="13866"/>
    <cellStyle name="Normal 3 2 3 3 2 2 2 3" xfId="13867"/>
    <cellStyle name="Normal 3 2 3 3 2 2 2 4" xfId="13868"/>
    <cellStyle name="Normal 3 2 3 3 2 2 2 5" xfId="13869"/>
    <cellStyle name="Normal 3 2 3 3 2 2 3" xfId="13870"/>
    <cellStyle name="Normal 3 2 3 3 2 2 3 2" xfId="13871"/>
    <cellStyle name="Normal 3 2 3 3 2 2 3 3" xfId="13872"/>
    <cellStyle name="Normal 3 2 3 3 2 2 3 4" xfId="13873"/>
    <cellStyle name="Normal 3 2 3 3 2 2 4" xfId="13874"/>
    <cellStyle name="Normal 3 2 3 3 2 2 5" xfId="13875"/>
    <cellStyle name="Normal 3 2 3 3 2 2 6" xfId="13876"/>
    <cellStyle name="Normal 3 2 3 3 2 3" xfId="13877"/>
    <cellStyle name="Normal 3 2 3 3 2 3 2" xfId="13878"/>
    <cellStyle name="Normal 3 2 3 3 2 3 2 2" xfId="13879"/>
    <cellStyle name="Normal 3 2 3 3 2 3 2 2 2" xfId="13880"/>
    <cellStyle name="Normal 3 2 3 3 2 3 2 2 3" xfId="13881"/>
    <cellStyle name="Normal 3 2 3 3 2 3 2 2 4" xfId="13882"/>
    <cellStyle name="Normal 3 2 3 3 2 3 2 3" xfId="13883"/>
    <cellStyle name="Normal 3 2 3 3 2 3 2 4" xfId="13884"/>
    <cellStyle name="Normal 3 2 3 3 2 3 2 5" xfId="13885"/>
    <cellStyle name="Normal 3 2 3 3 2 3 3" xfId="13886"/>
    <cellStyle name="Normal 3 2 3 3 2 3 3 2" xfId="13887"/>
    <cellStyle name="Normal 3 2 3 3 2 3 3 3" xfId="13888"/>
    <cellStyle name="Normal 3 2 3 3 2 3 3 4" xfId="13889"/>
    <cellStyle name="Normal 3 2 3 3 2 3 4" xfId="13890"/>
    <cellStyle name="Normal 3 2 3 3 2 3 5" xfId="13891"/>
    <cellStyle name="Normal 3 2 3 3 2 3 6" xfId="13892"/>
    <cellStyle name="Normal 3 2 3 3 2 4" xfId="13893"/>
    <cellStyle name="Normal 3 2 3 3 2 4 2" xfId="13894"/>
    <cellStyle name="Normal 3 2 3 3 2 4 2 2" xfId="13895"/>
    <cellStyle name="Normal 3 2 3 3 2 4 2 3" xfId="13896"/>
    <cellStyle name="Normal 3 2 3 3 2 4 2 4" xfId="13897"/>
    <cellStyle name="Normal 3 2 3 3 2 4 3" xfId="13898"/>
    <cellStyle name="Normal 3 2 3 3 2 4 4" xfId="13899"/>
    <cellStyle name="Normal 3 2 3 3 2 4 5" xfId="13900"/>
    <cellStyle name="Normal 3 2 3 3 2 5" xfId="13901"/>
    <cellStyle name="Normal 3 2 3 3 2 5 2" xfId="13902"/>
    <cellStyle name="Normal 3 2 3 3 2 5 3" xfId="13903"/>
    <cellStyle name="Normal 3 2 3 3 2 5 4" xfId="13904"/>
    <cellStyle name="Normal 3 2 3 3 2 6" xfId="13905"/>
    <cellStyle name="Normal 3 2 3 3 2 7" xfId="13906"/>
    <cellStyle name="Normal 3 2 3 3 2 8" xfId="13907"/>
    <cellStyle name="Normal 3 2 3 3 3" xfId="13908"/>
    <cellStyle name="Normal 3 2 3 3 3 2" xfId="13909"/>
    <cellStyle name="Normal 3 2 3 3 3 2 2" xfId="13910"/>
    <cellStyle name="Normal 3 2 3 3 3 2 2 2" xfId="13911"/>
    <cellStyle name="Normal 3 2 3 3 3 2 2 3" xfId="13912"/>
    <cellStyle name="Normal 3 2 3 3 3 2 2 4" xfId="13913"/>
    <cellStyle name="Normal 3 2 3 3 3 2 3" xfId="13914"/>
    <cellStyle name="Normal 3 2 3 3 3 2 4" xfId="13915"/>
    <cellStyle name="Normal 3 2 3 3 3 2 5" xfId="13916"/>
    <cellStyle name="Normal 3 2 3 3 3 3" xfId="13917"/>
    <cellStyle name="Normal 3 2 3 3 3 3 2" xfId="13918"/>
    <cellStyle name="Normal 3 2 3 3 3 3 3" xfId="13919"/>
    <cellStyle name="Normal 3 2 3 3 3 3 4" xfId="13920"/>
    <cellStyle name="Normal 3 2 3 3 3 4" xfId="13921"/>
    <cellStyle name="Normal 3 2 3 3 3 5" xfId="13922"/>
    <cellStyle name="Normal 3 2 3 3 3 6" xfId="13923"/>
    <cellStyle name="Normal 3 2 3 3 4" xfId="13924"/>
    <cellStyle name="Normal 3 2 3 3 4 2" xfId="13925"/>
    <cellStyle name="Normal 3 2 3 3 4 2 2" xfId="13926"/>
    <cellStyle name="Normal 3 2 3 3 4 2 2 2" xfId="13927"/>
    <cellStyle name="Normal 3 2 3 3 4 2 2 3" xfId="13928"/>
    <cellStyle name="Normal 3 2 3 3 4 2 2 4" xfId="13929"/>
    <cellStyle name="Normal 3 2 3 3 4 2 3" xfId="13930"/>
    <cellStyle name="Normal 3 2 3 3 4 2 4" xfId="13931"/>
    <cellStyle name="Normal 3 2 3 3 4 2 5" xfId="13932"/>
    <cellStyle name="Normal 3 2 3 3 4 3" xfId="13933"/>
    <cellStyle name="Normal 3 2 3 3 4 3 2" xfId="13934"/>
    <cellStyle name="Normal 3 2 3 3 4 3 3" xfId="13935"/>
    <cellStyle name="Normal 3 2 3 3 4 3 4" xfId="13936"/>
    <cellStyle name="Normal 3 2 3 3 4 4" xfId="13937"/>
    <cellStyle name="Normal 3 2 3 3 4 5" xfId="13938"/>
    <cellStyle name="Normal 3 2 3 3 4 6" xfId="13939"/>
    <cellStyle name="Normal 3 2 3 3 5" xfId="13940"/>
    <cellStyle name="Normal 3 2 3 3 6" xfId="13941"/>
    <cellStyle name="Normal 3 2 3 3 6 2" xfId="13942"/>
    <cellStyle name="Normal 3 2 3 3 6 2 2" xfId="13943"/>
    <cellStyle name="Normal 3 2 3 3 6 2 3" xfId="13944"/>
    <cellStyle name="Normal 3 2 3 3 6 2 4" xfId="13945"/>
    <cellStyle name="Normal 3 2 3 3 6 3" xfId="13946"/>
    <cellStyle name="Normal 3 2 3 3 6 4" xfId="13947"/>
    <cellStyle name="Normal 3 2 3 3 6 5" xfId="13948"/>
    <cellStyle name="Normal 3 2 3 3 7" xfId="13949"/>
    <cellStyle name="Normal 3 2 3 3 7 2" xfId="13950"/>
    <cellStyle name="Normal 3 2 3 3 7 3" xfId="13951"/>
    <cellStyle name="Normal 3 2 3 3 7 4" xfId="13952"/>
    <cellStyle name="Normal 3 2 3 3 8" xfId="13953"/>
    <cellStyle name="Normal 3 2 3 3 9" xfId="13954"/>
    <cellStyle name="Normal 3 2 3 4" xfId="13955"/>
    <cellStyle name="Normal 3 2 3 4 10" xfId="13956"/>
    <cellStyle name="Normal 3 2 3 4 2" xfId="13957"/>
    <cellStyle name="Normal 3 2 3 4 2 2" xfId="13958"/>
    <cellStyle name="Normal 3 2 3 4 2 2 2" xfId="13959"/>
    <cellStyle name="Normal 3 2 3 4 2 2 2 2" xfId="13960"/>
    <cellStyle name="Normal 3 2 3 4 2 2 2 2 2" xfId="13961"/>
    <cellStyle name="Normal 3 2 3 4 2 2 2 2 3" xfId="13962"/>
    <cellStyle name="Normal 3 2 3 4 2 2 2 2 4" xfId="13963"/>
    <cellStyle name="Normal 3 2 3 4 2 2 2 3" xfId="13964"/>
    <cellStyle name="Normal 3 2 3 4 2 2 2 4" xfId="13965"/>
    <cellStyle name="Normal 3 2 3 4 2 2 2 5" xfId="13966"/>
    <cellStyle name="Normal 3 2 3 4 2 2 3" xfId="13967"/>
    <cellStyle name="Normal 3 2 3 4 2 2 3 2" xfId="13968"/>
    <cellStyle name="Normal 3 2 3 4 2 2 3 3" xfId="13969"/>
    <cellStyle name="Normal 3 2 3 4 2 2 3 4" xfId="13970"/>
    <cellStyle name="Normal 3 2 3 4 2 2 4" xfId="13971"/>
    <cellStyle name="Normal 3 2 3 4 2 2 5" xfId="13972"/>
    <cellStyle name="Normal 3 2 3 4 2 2 6" xfId="13973"/>
    <cellStyle name="Normal 3 2 3 4 2 3" xfId="13974"/>
    <cellStyle name="Normal 3 2 3 4 2 3 2" xfId="13975"/>
    <cellStyle name="Normal 3 2 3 4 2 3 2 2" xfId="13976"/>
    <cellStyle name="Normal 3 2 3 4 2 3 2 2 2" xfId="13977"/>
    <cellStyle name="Normal 3 2 3 4 2 3 2 2 3" xfId="13978"/>
    <cellStyle name="Normal 3 2 3 4 2 3 2 2 4" xfId="13979"/>
    <cellStyle name="Normal 3 2 3 4 2 3 2 3" xfId="13980"/>
    <cellStyle name="Normal 3 2 3 4 2 3 2 4" xfId="13981"/>
    <cellStyle name="Normal 3 2 3 4 2 3 2 5" xfId="13982"/>
    <cellStyle name="Normal 3 2 3 4 2 3 3" xfId="13983"/>
    <cellStyle name="Normal 3 2 3 4 2 3 3 2" xfId="13984"/>
    <cellStyle name="Normal 3 2 3 4 2 3 3 3" xfId="13985"/>
    <cellStyle name="Normal 3 2 3 4 2 3 3 4" xfId="13986"/>
    <cellStyle name="Normal 3 2 3 4 2 3 4" xfId="13987"/>
    <cellStyle name="Normal 3 2 3 4 2 3 5" xfId="13988"/>
    <cellStyle name="Normal 3 2 3 4 2 3 6" xfId="13989"/>
    <cellStyle name="Normal 3 2 3 4 2 4" xfId="13990"/>
    <cellStyle name="Normal 3 2 3 4 2 4 2" xfId="13991"/>
    <cellStyle name="Normal 3 2 3 4 2 4 2 2" xfId="13992"/>
    <cellStyle name="Normal 3 2 3 4 2 4 2 3" xfId="13993"/>
    <cellStyle name="Normal 3 2 3 4 2 4 2 4" xfId="13994"/>
    <cellStyle name="Normal 3 2 3 4 2 4 3" xfId="13995"/>
    <cellStyle name="Normal 3 2 3 4 2 4 4" xfId="13996"/>
    <cellStyle name="Normal 3 2 3 4 2 4 5" xfId="13997"/>
    <cellStyle name="Normal 3 2 3 4 2 5" xfId="13998"/>
    <cellStyle name="Normal 3 2 3 4 2 5 2" xfId="13999"/>
    <cellStyle name="Normal 3 2 3 4 2 5 3" xfId="14000"/>
    <cellStyle name="Normal 3 2 3 4 2 5 4" xfId="14001"/>
    <cellStyle name="Normal 3 2 3 4 2 6" xfId="14002"/>
    <cellStyle name="Normal 3 2 3 4 2 7" xfId="14003"/>
    <cellStyle name="Normal 3 2 3 4 2 8" xfId="14004"/>
    <cellStyle name="Normal 3 2 3 4 3" xfId="14005"/>
    <cellStyle name="Normal 3 2 3 4 3 2" xfId="14006"/>
    <cellStyle name="Normal 3 2 3 4 3 2 2" xfId="14007"/>
    <cellStyle name="Normal 3 2 3 4 3 2 2 2" xfId="14008"/>
    <cellStyle name="Normal 3 2 3 4 3 2 2 3" xfId="14009"/>
    <cellStyle name="Normal 3 2 3 4 3 2 2 4" xfId="14010"/>
    <cellStyle name="Normal 3 2 3 4 3 2 3" xfId="14011"/>
    <cellStyle name="Normal 3 2 3 4 3 2 4" xfId="14012"/>
    <cellStyle name="Normal 3 2 3 4 3 2 5" xfId="14013"/>
    <cellStyle name="Normal 3 2 3 4 3 3" xfId="14014"/>
    <cellStyle name="Normal 3 2 3 4 3 3 2" xfId="14015"/>
    <cellStyle name="Normal 3 2 3 4 3 3 3" xfId="14016"/>
    <cellStyle name="Normal 3 2 3 4 3 3 4" xfId="14017"/>
    <cellStyle name="Normal 3 2 3 4 3 4" xfId="14018"/>
    <cellStyle name="Normal 3 2 3 4 3 5" xfId="14019"/>
    <cellStyle name="Normal 3 2 3 4 3 6" xfId="14020"/>
    <cellStyle name="Normal 3 2 3 4 4" xfId="14021"/>
    <cellStyle name="Normal 3 2 3 4 4 2" xfId="14022"/>
    <cellStyle name="Normal 3 2 3 4 4 2 2" xfId="14023"/>
    <cellStyle name="Normal 3 2 3 4 4 2 2 2" xfId="14024"/>
    <cellStyle name="Normal 3 2 3 4 4 2 2 3" xfId="14025"/>
    <cellStyle name="Normal 3 2 3 4 4 2 2 4" xfId="14026"/>
    <cellStyle name="Normal 3 2 3 4 4 2 3" xfId="14027"/>
    <cellStyle name="Normal 3 2 3 4 4 2 4" xfId="14028"/>
    <cellStyle name="Normal 3 2 3 4 4 2 5" xfId="14029"/>
    <cellStyle name="Normal 3 2 3 4 4 3" xfId="14030"/>
    <cellStyle name="Normal 3 2 3 4 4 3 2" xfId="14031"/>
    <cellStyle name="Normal 3 2 3 4 4 3 3" xfId="14032"/>
    <cellStyle name="Normal 3 2 3 4 4 3 4" xfId="14033"/>
    <cellStyle name="Normal 3 2 3 4 4 4" xfId="14034"/>
    <cellStyle name="Normal 3 2 3 4 4 5" xfId="14035"/>
    <cellStyle name="Normal 3 2 3 4 4 6" xfId="14036"/>
    <cellStyle name="Normal 3 2 3 4 5" xfId="14037"/>
    <cellStyle name="Normal 3 2 3 4 6" xfId="14038"/>
    <cellStyle name="Normal 3 2 3 4 6 2" xfId="14039"/>
    <cellStyle name="Normal 3 2 3 4 6 2 2" xfId="14040"/>
    <cellStyle name="Normal 3 2 3 4 6 2 3" xfId="14041"/>
    <cellStyle name="Normal 3 2 3 4 6 2 4" xfId="14042"/>
    <cellStyle name="Normal 3 2 3 4 6 3" xfId="14043"/>
    <cellStyle name="Normal 3 2 3 4 6 4" xfId="14044"/>
    <cellStyle name="Normal 3 2 3 4 6 5" xfId="14045"/>
    <cellStyle name="Normal 3 2 3 4 7" xfId="14046"/>
    <cellStyle name="Normal 3 2 3 4 7 2" xfId="14047"/>
    <cellStyle name="Normal 3 2 3 4 7 3" xfId="14048"/>
    <cellStyle name="Normal 3 2 3 4 7 4" xfId="14049"/>
    <cellStyle name="Normal 3 2 3 4 8" xfId="14050"/>
    <cellStyle name="Normal 3 2 3 4 9" xfId="14051"/>
    <cellStyle name="Normal 3 2 3 5" xfId="14052"/>
    <cellStyle name="Normal 3 2 3 5 2" xfId="14053"/>
    <cellStyle name="Normal 3 2 3 5 2 2" xfId="14054"/>
    <cellStyle name="Normal 3 2 3 5 2 2 2" xfId="14055"/>
    <cellStyle name="Normal 3 2 3 5 2 2 2 2" xfId="14056"/>
    <cellStyle name="Normal 3 2 3 5 2 2 2 3" xfId="14057"/>
    <cellStyle name="Normal 3 2 3 5 2 2 2 4" xfId="14058"/>
    <cellStyle name="Normal 3 2 3 5 2 2 3" xfId="14059"/>
    <cellStyle name="Normal 3 2 3 5 2 2 4" xfId="14060"/>
    <cellStyle name="Normal 3 2 3 5 2 2 5" xfId="14061"/>
    <cellStyle name="Normal 3 2 3 5 2 3" xfId="14062"/>
    <cellStyle name="Normal 3 2 3 5 2 3 2" xfId="14063"/>
    <cellStyle name="Normal 3 2 3 5 2 3 3" xfId="14064"/>
    <cellStyle name="Normal 3 2 3 5 2 3 4" xfId="14065"/>
    <cellStyle name="Normal 3 2 3 5 2 4" xfId="14066"/>
    <cellStyle name="Normal 3 2 3 5 2 5" xfId="14067"/>
    <cellStyle name="Normal 3 2 3 5 2 6" xfId="14068"/>
    <cellStyle name="Normal 3 2 3 5 3" xfId="14069"/>
    <cellStyle name="Normal 3 2 3 5 3 2" xfId="14070"/>
    <cellStyle name="Normal 3 2 3 5 3 2 2" xfId="14071"/>
    <cellStyle name="Normal 3 2 3 5 3 2 2 2" xfId="14072"/>
    <cellStyle name="Normal 3 2 3 5 3 2 2 3" xfId="14073"/>
    <cellStyle name="Normal 3 2 3 5 3 2 2 4" xfId="14074"/>
    <cellStyle name="Normal 3 2 3 5 3 2 3" xfId="14075"/>
    <cellStyle name="Normal 3 2 3 5 3 2 4" xfId="14076"/>
    <cellStyle name="Normal 3 2 3 5 3 2 5" xfId="14077"/>
    <cellStyle name="Normal 3 2 3 5 3 3" xfId="14078"/>
    <cellStyle name="Normal 3 2 3 5 3 3 2" xfId="14079"/>
    <cellStyle name="Normal 3 2 3 5 3 3 3" xfId="14080"/>
    <cellStyle name="Normal 3 2 3 5 3 3 4" xfId="14081"/>
    <cellStyle name="Normal 3 2 3 5 3 4" xfId="14082"/>
    <cellStyle name="Normal 3 2 3 5 3 5" xfId="14083"/>
    <cellStyle name="Normal 3 2 3 5 3 6" xfId="14084"/>
    <cellStyle name="Normal 3 2 3 5 4" xfId="14085"/>
    <cellStyle name="Normal 3 2 3 5 5" xfId="14086"/>
    <cellStyle name="Normal 3 2 3 5 5 2" xfId="14087"/>
    <cellStyle name="Normal 3 2 3 5 5 2 2" xfId="14088"/>
    <cellStyle name="Normal 3 2 3 5 5 2 3" xfId="14089"/>
    <cellStyle name="Normal 3 2 3 5 5 2 4" xfId="14090"/>
    <cellStyle name="Normal 3 2 3 5 5 3" xfId="14091"/>
    <cellStyle name="Normal 3 2 3 5 5 4" xfId="14092"/>
    <cellStyle name="Normal 3 2 3 5 5 5" xfId="14093"/>
    <cellStyle name="Normal 3 2 3 5 6" xfId="14094"/>
    <cellStyle name="Normal 3 2 3 5 6 2" xfId="14095"/>
    <cellStyle name="Normal 3 2 3 5 6 3" xfId="14096"/>
    <cellStyle name="Normal 3 2 3 5 6 4" xfId="14097"/>
    <cellStyle name="Normal 3 2 3 5 7" xfId="14098"/>
    <cellStyle name="Normal 3 2 3 5 8" xfId="14099"/>
    <cellStyle name="Normal 3 2 3 5 9" xfId="14100"/>
    <cellStyle name="Normal 3 2 3 6" xfId="14101"/>
    <cellStyle name="Normal 3 2 3 6 2" xfId="14102"/>
    <cellStyle name="Normal 3 2 3 6 2 2" xfId="14103"/>
    <cellStyle name="Normal 3 2 3 6 2 2 2" xfId="14104"/>
    <cellStyle name="Normal 3 2 3 6 2 2 2 2" xfId="14105"/>
    <cellStyle name="Normal 3 2 3 6 2 2 2 3" xfId="14106"/>
    <cellStyle name="Normal 3 2 3 6 2 2 2 4" xfId="14107"/>
    <cellStyle name="Normal 3 2 3 6 2 2 3" xfId="14108"/>
    <cellStyle name="Normal 3 2 3 6 2 2 4" xfId="14109"/>
    <cellStyle name="Normal 3 2 3 6 2 2 5" xfId="14110"/>
    <cellStyle name="Normal 3 2 3 6 2 3" xfId="14111"/>
    <cellStyle name="Normal 3 2 3 6 2 3 2" xfId="14112"/>
    <cellStyle name="Normal 3 2 3 6 2 3 3" xfId="14113"/>
    <cellStyle name="Normal 3 2 3 6 2 3 4" xfId="14114"/>
    <cellStyle name="Normal 3 2 3 6 2 4" xfId="14115"/>
    <cellStyle name="Normal 3 2 3 6 2 5" xfId="14116"/>
    <cellStyle name="Normal 3 2 3 6 2 6" xfId="14117"/>
    <cellStyle name="Normal 3 2 3 6 3" xfId="14118"/>
    <cellStyle name="Normal 3 2 3 6 3 2" xfId="14119"/>
    <cellStyle name="Normal 3 2 3 6 3 2 2" xfId="14120"/>
    <cellStyle name="Normal 3 2 3 6 3 2 2 2" xfId="14121"/>
    <cellStyle name="Normal 3 2 3 6 3 2 2 3" xfId="14122"/>
    <cellStyle name="Normal 3 2 3 6 3 2 2 4" xfId="14123"/>
    <cellStyle name="Normal 3 2 3 6 3 2 3" xfId="14124"/>
    <cellStyle name="Normal 3 2 3 6 3 2 4" xfId="14125"/>
    <cellStyle name="Normal 3 2 3 6 3 2 5" xfId="14126"/>
    <cellStyle name="Normal 3 2 3 6 3 3" xfId="14127"/>
    <cellStyle name="Normal 3 2 3 6 3 3 2" xfId="14128"/>
    <cellStyle name="Normal 3 2 3 6 3 3 3" xfId="14129"/>
    <cellStyle name="Normal 3 2 3 6 3 3 4" xfId="14130"/>
    <cellStyle name="Normal 3 2 3 6 3 4" xfId="14131"/>
    <cellStyle name="Normal 3 2 3 6 3 5" xfId="14132"/>
    <cellStyle name="Normal 3 2 3 6 3 6" xfId="14133"/>
    <cellStyle name="Normal 3 2 3 6 4" xfId="14134"/>
    <cellStyle name="Normal 3 2 3 6 4 2" xfId="14135"/>
    <cellStyle name="Normal 3 2 3 6 4 2 2" xfId="14136"/>
    <cellStyle name="Normal 3 2 3 6 4 2 3" xfId="14137"/>
    <cellStyle name="Normal 3 2 3 6 4 2 4" xfId="14138"/>
    <cellStyle name="Normal 3 2 3 6 4 3" xfId="14139"/>
    <cellStyle name="Normal 3 2 3 6 4 4" xfId="14140"/>
    <cellStyle name="Normal 3 2 3 6 4 5" xfId="14141"/>
    <cellStyle name="Normal 3 2 3 6 5" xfId="14142"/>
    <cellStyle name="Normal 3 2 3 6 5 2" xfId="14143"/>
    <cellStyle name="Normal 3 2 3 6 5 3" xfId="14144"/>
    <cellStyle name="Normal 3 2 3 6 5 4" xfId="14145"/>
    <cellStyle name="Normal 3 2 3 6 6" xfId="14146"/>
    <cellStyle name="Normal 3 2 3 6 7" xfId="14147"/>
    <cellStyle name="Normal 3 2 3 6 8" xfId="14148"/>
    <cellStyle name="Normal 3 2 3 7" xfId="14149"/>
    <cellStyle name="Normal 3 2 3 7 2" xfId="14150"/>
    <cellStyle name="Normal 3 2 3 7 2 2" xfId="14151"/>
    <cellStyle name="Normal 3 2 3 7 2 2 2" xfId="14152"/>
    <cellStyle name="Normal 3 2 3 7 2 2 3" xfId="14153"/>
    <cellStyle name="Normal 3 2 3 7 2 2 4" xfId="14154"/>
    <cellStyle name="Normal 3 2 3 7 2 3" xfId="14155"/>
    <cellStyle name="Normal 3 2 3 7 2 4" xfId="14156"/>
    <cellStyle name="Normal 3 2 3 7 2 5" xfId="14157"/>
    <cellStyle name="Normal 3 2 3 7 3" xfId="14158"/>
    <cellStyle name="Normal 3 2 3 7 3 2" xfId="14159"/>
    <cellStyle name="Normal 3 2 3 7 3 3" xfId="14160"/>
    <cellStyle name="Normal 3 2 3 7 3 4" xfId="14161"/>
    <cellStyle name="Normal 3 2 3 7 4" xfId="14162"/>
    <cellStyle name="Normal 3 2 3 7 5" xfId="14163"/>
    <cellStyle name="Normal 3 2 3 7 6" xfId="14164"/>
    <cellStyle name="Normal 3 2 3 8" xfId="14165"/>
    <cellStyle name="Normal 3 2 3 8 2" xfId="14166"/>
    <cellStyle name="Normal 3 2 3 8 2 2" xfId="14167"/>
    <cellStyle name="Normal 3 2 3 8 2 2 2" xfId="14168"/>
    <cellStyle name="Normal 3 2 3 8 2 2 3" xfId="14169"/>
    <cellStyle name="Normal 3 2 3 8 2 2 4" xfId="14170"/>
    <cellStyle name="Normal 3 2 3 8 2 3" xfId="14171"/>
    <cellStyle name="Normal 3 2 3 8 2 4" xfId="14172"/>
    <cellStyle name="Normal 3 2 3 8 2 5" xfId="14173"/>
    <cellStyle name="Normal 3 2 3 8 3" xfId="14174"/>
    <cellStyle name="Normal 3 2 3 8 3 2" xfId="14175"/>
    <cellStyle name="Normal 3 2 3 8 3 3" xfId="14176"/>
    <cellStyle name="Normal 3 2 3 8 3 4" xfId="14177"/>
    <cellStyle name="Normal 3 2 3 8 4" xfId="14178"/>
    <cellStyle name="Normal 3 2 3 8 5" xfId="14179"/>
    <cellStyle name="Normal 3 2 3 8 6" xfId="14180"/>
    <cellStyle name="Normal 3 2 3 9" xfId="14181"/>
    <cellStyle name="Normal 3 2 4" xfId="14182"/>
    <cellStyle name="Normal 3 2 4 10" xfId="14183"/>
    <cellStyle name="Normal 3 2 4 2" xfId="14184"/>
    <cellStyle name="Normal 3 2 4 2 2" xfId="14185"/>
    <cellStyle name="Normal 3 2 4 2 2 2" xfId="14186"/>
    <cellStyle name="Normal 3 2 4 2 2 2 2" xfId="14187"/>
    <cellStyle name="Normal 3 2 4 2 2 2 2 2" xfId="14188"/>
    <cellStyle name="Normal 3 2 4 2 2 2 2 3" xfId="14189"/>
    <cellStyle name="Normal 3 2 4 2 2 2 2 4" xfId="14190"/>
    <cellStyle name="Normal 3 2 4 2 2 2 3" xfId="14191"/>
    <cellStyle name="Normal 3 2 4 2 2 2 4" xfId="14192"/>
    <cellStyle name="Normal 3 2 4 2 2 2 5" xfId="14193"/>
    <cellStyle name="Normal 3 2 4 2 2 3" xfId="14194"/>
    <cellStyle name="Normal 3 2 4 2 2 3 2" xfId="14195"/>
    <cellStyle name="Normal 3 2 4 2 2 3 3" xfId="14196"/>
    <cellStyle name="Normal 3 2 4 2 2 3 4" xfId="14197"/>
    <cellStyle name="Normal 3 2 4 2 2 4" xfId="14198"/>
    <cellStyle name="Normal 3 2 4 2 2 5" xfId="14199"/>
    <cellStyle name="Normal 3 2 4 2 2 6" xfId="14200"/>
    <cellStyle name="Normal 3 2 4 2 3" xfId="14201"/>
    <cellStyle name="Normal 3 2 4 2 3 2" xfId="14202"/>
    <cellStyle name="Normal 3 2 4 2 3 2 2" xfId="14203"/>
    <cellStyle name="Normal 3 2 4 2 3 2 2 2" xfId="14204"/>
    <cellStyle name="Normal 3 2 4 2 3 2 2 3" xfId="14205"/>
    <cellStyle name="Normal 3 2 4 2 3 2 2 4" xfId="14206"/>
    <cellStyle name="Normal 3 2 4 2 3 2 3" xfId="14207"/>
    <cellStyle name="Normal 3 2 4 2 3 2 4" xfId="14208"/>
    <cellStyle name="Normal 3 2 4 2 3 2 5" xfId="14209"/>
    <cellStyle name="Normal 3 2 4 2 3 3" xfId="14210"/>
    <cellStyle name="Normal 3 2 4 2 3 3 2" xfId="14211"/>
    <cellStyle name="Normal 3 2 4 2 3 3 3" xfId="14212"/>
    <cellStyle name="Normal 3 2 4 2 3 3 4" xfId="14213"/>
    <cellStyle name="Normal 3 2 4 2 3 4" xfId="14214"/>
    <cellStyle name="Normal 3 2 4 2 3 5" xfId="14215"/>
    <cellStyle name="Normal 3 2 4 2 3 6" xfId="14216"/>
    <cellStyle name="Normal 3 2 4 2 4" xfId="14217"/>
    <cellStyle name="Normal 3 2 4 2 5" xfId="14218"/>
    <cellStyle name="Normal 3 2 4 2 5 2" xfId="14219"/>
    <cellStyle name="Normal 3 2 4 2 5 2 2" xfId="14220"/>
    <cellStyle name="Normal 3 2 4 2 5 2 3" xfId="14221"/>
    <cellStyle name="Normal 3 2 4 2 5 2 4" xfId="14222"/>
    <cellStyle name="Normal 3 2 4 2 5 3" xfId="14223"/>
    <cellStyle name="Normal 3 2 4 2 5 4" xfId="14224"/>
    <cellStyle name="Normal 3 2 4 2 5 5" xfId="14225"/>
    <cellStyle name="Normal 3 2 4 2 6" xfId="14226"/>
    <cellStyle name="Normal 3 2 4 2 6 2" xfId="14227"/>
    <cellStyle name="Normal 3 2 4 2 6 3" xfId="14228"/>
    <cellStyle name="Normal 3 2 4 2 6 4" xfId="14229"/>
    <cellStyle name="Normal 3 2 4 2 7" xfId="14230"/>
    <cellStyle name="Normal 3 2 4 2 8" xfId="14231"/>
    <cellStyle name="Normal 3 2 4 2 9" xfId="14232"/>
    <cellStyle name="Normal 3 2 4 3" xfId="14233"/>
    <cellStyle name="Normal 3 2 4 3 2" xfId="14234"/>
    <cellStyle name="Normal 3 2 4 3 2 2" xfId="14235"/>
    <cellStyle name="Normal 3 2 4 3 2 2 2" xfId="14236"/>
    <cellStyle name="Normal 3 2 4 3 2 2 3" xfId="14237"/>
    <cellStyle name="Normal 3 2 4 3 2 2 4" xfId="14238"/>
    <cellStyle name="Normal 3 2 4 3 2 3" xfId="14239"/>
    <cellStyle name="Normal 3 2 4 3 2 4" xfId="14240"/>
    <cellStyle name="Normal 3 2 4 3 2 5" xfId="14241"/>
    <cellStyle name="Normal 3 2 4 3 3" xfId="14242"/>
    <cellStyle name="Normal 3 2 4 3 3 2" xfId="14243"/>
    <cellStyle name="Normal 3 2 4 3 3 3" xfId="14244"/>
    <cellStyle name="Normal 3 2 4 3 3 4" xfId="14245"/>
    <cellStyle name="Normal 3 2 4 3 4" xfId="14246"/>
    <cellStyle name="Normal 3 2 4 3 5" xfId="14247"/>
    <cellStyle name="Normal 3 2 4 3 6" xfId="14248"/>
    <cellStyle name="Normal 3 2 4 4" xfId="14249"/>
    <cellStyle name="Normal 3 2 4 4 2" xfId="14250"/>
    <cellStyle name="Normal 3 2 4 4 2 2" xfId="14251"/>
    <cellStyle name="Normal 3 2 4 4 2 2 2" xfId="14252"/>
    <cellStyle name="Normal 3 2 4 4 2 2 3" xfId="14253"/>
    <cellStyle name="Normal 3 2 4 4 2 2 4" xfId="14254"/>
    <cellStyle name="Normal 3 2 4 4 2 3" xfId="14255"/>
    <cellStyle name="Normal 3 2 4 4 2 4" xfId="14256"/>
    <cellStyle name="Normal 3 2 4 4 2 5" xfId="14257"/>
    <cellStyle name="Normal 3 2 4 4 3" xfId="14258"/>
    <cellStyle name="Normal 3 2 4 4 3 2" xfId="14259"/>
    <cellStyle name="Normal 3 2 4 4 3 3" xfId="14260"/>
    <cellStyle name="Normal 3 2 4 4 3 4" xfId="14261"/>
    <cellStyle name="Normal 3 2 4 4 4" xfId="14262"/>
    <cellStyle name="Normal 3 2 4 4 5" xfId="14263"/>
    <cellStyle name="Normal 3 2 4 4 6" xfId="14264"/>
    <cellStyle name="Normal 3 2 4 5" xfId="14265"/>
    <cellStyle name="Normal 3 2 4 6" xfId="14266"/>
    <cellStyle name="Normal 3 2 4 6 2" xfId="14267"/>
    <cellStyle name="Normal 3 2 4 6 2 2" xfId="14268"/>
    <cellStyle name="Normal 3 2 4 6 2 3" xfId="14269"/>
    <cellStyle name="Normal 3 2 4 6 2 4" xfId="14270"/>
    <cellStyle name="Normal 3 2 4 6 3" xfId="14271"/>
    <cellStyle name="Normal 3 2 4 6 4" xfId="14272"/>
    <cellStyle name="Normal 3 2 4 6 5" xfId="14273"/>
    <cellStyle name="Normal 3 2 4 7" xfId="14274"/>
    <cellStyle name="Normal 3 2 4 7 2" xfId="14275"/>
    <cellStyle name="Normal 3 2 4 7 3" xfId="14276"/>
    <cellStyle name="Normal 3 2 4 7 4" xfId="14277"/>
    <cellStyle name="Normal 3 2 4 8" xfId="14278"/>
    <cellStyle name="Normal 3 2 4 9" xfId="14279"/>
    <cellStyle name="Normal 3 2 5" xfId="14280"/>
    <cellStyle name="Normal 3 2 5 10" xfId="14281"/>
    <cellStyle name="Normal 3 2 5 2" xfId="14282"/>
    <cellStyle name="Normal 3 2 5 2 2" xfId="14283"/>
    <cellStyle name="Normal 3 2 5 2 2 2" xfId="14284"/>
    <cellStyle name="Normal 3 2 5 2 2 2 2" xfId="14285"/>
    <cellStyle name="Normal 3 2 5 2 2 2 2 2" xfId="14286"/>
    <cellStyle name="Normal 3 2 5 2 2 2 2 3" xfId="14287"/>
    <cellStyle name="Normal 3 2 5 2 2 2 2 4" xfId="14288"/>
    <cellStyle name="Normal 3 2 5 2 2 2 3" xfId="14289"/>
    <cellStyle name="Normal 3 2 5 2 2 2 4" xfId="14290"/>
    <cellStyle name="Normal 3 2 5 2 2 2 5" xfId="14291"/>
    <cellStyle name="Normal 3 2 5 2 2 3" xfId="14292"/>
    <cellStyle name="Normal 3 2 5 2 2 3 2" xfId="14293"/>
    <cellStyle name="Normal 3 2 5 2 2 3 3" xfId="14294"/>
    <cellStyle name="Normal 3 2 5 2 2 3 4" xfId="14295"/>
    <cellStyle name="Normal 3 2 5 2 2 4" xfId="14296"/>
    <cellStyle name="Normal 3 2 5 2 2 5" xfId="14297"/>
    <cellStyle name="Normal 3 2 5 2 2 6" xfId="14298"/>
    <cellStyle name="Normal 3 2 5 2 3" xfId="14299"/>
    <cellStyle name="Normal 3 2 5 2 3 2" xfId="14300"/>
    <cellStyle name="Normal 3 2 5 2 3 2 2" xfId="14301"/>
    <cellStyle name="Normal 3 2 5 2 3 2 2 2" xfId="14302"/>
    <cellStyle name="Normal 3 2 5 2 3 2 2 3" xfId="14303"/>
    <cellStyle name="Normal 3 2 5 2 3 2 2 4" xfId="14304"/>
    <cellStyle name="Normal 3 2 5 2 3 2 3" xfId="14305"/>
    <cellStyle name="Normal 3 2 5 2 3 2 4" xfId="14306"/>
    <cellStyle name="Normal 3 2 5 2 3 2 5" xfId="14307"/>
    <cellStyle name="Normal 3 2 5 2 3 3" xfId="14308"/>
    <cellStyle name="Normal 3 2 5 2 3 3 2" xfId="14309"/>
    <cellStyle name="Normal 3 2 5 2 3 3 3" xfId="14310"/>
    <cellStyle name="Normal 3 2 5 2 3 3 4" xfId="14311"/>
    <cellStyle name="Normal 3 2 5 2 3 4" xfId="14312"/>
    <cellStyle name="Normal 3 2 5 2 3 5" xfId="14313"/>
    <cellStyle name="Normal 3 2 5 2 3 6" xfId="14314"/>
    <cellStyle name="Normal 3 2 5 2 4" xfId="14315"/>
    <cellStyle name="Normal 3 2 5 2 5" xfId="14316"/>
    <cellStyle name="Normal 3 2 5 2 5 2" xfId="14317"/>
    <cellStyle name="Normal 3 2 5 2 5 2 2" xfId="14318"/>
    <cellStyle name="Normal 3 2 5 2 5 2 3" xfId="14319"/>
    <cellStyle name="Normal 3 2 5 2 5 2 4" xfId="14320"/>
    <cellStyle name="Normal 3 2 5 2 5 3" xfId="14321"/>
    <cellStyle name="Normal 3 2 5 2 5 4" xfId="14322"/>
    <cellStyle name="Normal 3 2 5 2 5 5" xfId="14323"/>
    <cellStyle name="Normal 3 2 5 2 6" xfId="14324"/>
    <cellStyle name="Normal 3 2 5 2 6 2" xfId="14325"/>
    <cellStyle name="Normal 3 2 5 2 6 3" xfId="14326"/>
    <cellStyle name="Normal 3 2 5 2 6 4" xfId="14327"/>
    <cellStyle name="Normal 3 2 5 2 7" xfId="14328"/>
    <cellStyle name="Normal 3 2 5 2 8" xfId="14329"/>
    <cellStyle name="Normal 3 2 5 2 9" xfId="14330"/>
    <cellStyle name="Normal 3 2 5 3" xfId="14331"/>
    <cellStyle name="Normal 3 2 5 3 2" xfId="14332"/>
    <cellStyle name="Normal 3 2 5 3 2 2" xfId="14333"/>
    <cellStyle name="Normal 3 2 5 3 2 2 2" xfId="14334"/>
    <cellStyle name="Normal 3 2 5 3 2 2 3" xfId="14335"/>
    <cellStyle name="Normal 3 2 5 3 2 2 4" xfId="14336"/>
    <cellStyle name="Normal 3 2 5 3 2 3" xfId="14337"/>
    <cellStyle name="Normal 3 2 5 3 2 4" xfId="14338"/>
    <cellStyle name="Normal 3 2 5 3 2 5" xfId="14339"/>
    <cellStyle name="Normal 3 2 5 3 3" xfId="14340"/>
    <cellStyle name="Normal 3 2 5 3 3 2" xfId="14341"/>
    <cellStyle name="Normal 3 2 5 3 3 3" xfId="14342"/>
    <cellStyle name="Normal 3 2 5 3 3 4" xfId="14343"/>
    <cellStyle name="Normal 3 2 5 3 4" xfId="14344"/>
    <cellStyle name="Normal 3 2 5 3 5" xfId="14345"/>
    <cellStyle name="Normal 3 2 5 3 6" xfId="14346"/>
    <cellStyle name="Normal 3 2 5 4" xfId="14347"/>
    <cellStyle name="Normal 3 2 5 4 2" xfId="14348"/>
    <cellStyle name="Normal 3 2 5 4 2 2" xfId="14349"/>
    <cellStyle name="Normal 3 2 5 4 2 2 2" xfId="14350"/>
    <cellStyle name="Normal 3 2 5 4 2 2 3" xfId="14351"/>
    <cellStyle name="Normal 3 2 5 4 2 2 4" xfId="14352"/>
    <cellStyle name="Normal 3 2 5 4 2 3" xfId="14353"/>
    <cellStyle name="Normal 3 2 5 4 2 4" xfId="14354"/>
    <cellStyle name="Normal 3 2 5 4 2 5" xfId="14355"/>
    <cellStyle name="Normal 3 2 5 4 3" xfId="14356"/>
    <cellStyle name="Normal 3 2 5 4 3 2" xfId="14357"/>
    <cellStyle name="Normal 3 2 5 4 3 3" xfId="14358"/>
    <cellStyle name="Normal 3 2 5 4 3 4" xfId="14359"/>
    <cellStyle name="Normal 3 2 5 4 4" xfId="14360"/>
    <cellStyle name="Normal 3 2 5 4 5" xfId="14361"/>
    <cellStyle name="Normal 3 2 5 4 6" xfId="14362"/>
    <cellStyle name="Normal 3 2 5 5" xfId="14363"/>
    <cellStyle name="Normal 3 2 5 6" xfId="14364"/>
    <cellStyle name="Normal 3 2 5 6 2" xfId="14365"/>
    <cellStyle name="Normal 3 2 5 6 2 2" xfId="14366"/>
    <cellStyle name="Normal 3 2 5 6 2 3" xfId="14367"/>
    <cellStyle name="Normal 3 2 5 6 2 4" xfId="14368"/>
    <cellStyle name="Normal 3 2 5 6 3" xfId="14369"/>
    <cellStyle name="Normal 3 2 5 6 4" xfId="14370"/>
    <cellStyle name="Normal 3 2 5 6 5" xfId="14371"/>
    <cellStyle name="Normal 3 2 5 7" xfId="14372"/>
    <cellStyle name="Normal 3 2 5 7 2" xfId="14373"/>
    <cellStyle name="Normal 3 2 5 7 3" xfId="14374"/>
    <cellStyle name="Normal 3 2 5 7 4" xfId="14375"/>
    <cellStyle name="Normal 3 2 5 8" xfId="14376"/>
    <cellStyle name="Normal 3 2 5 9" xfId="14377"/>
    <cellStyle name="Normal 3 2 6" xfId="14378"/>
    <cellStyle name="Normal 3 2 6 2" xfId="14379"/>
    <cellStyle name="Normal 3 2 6 2 2" xfId="14380"/>
    <cellStyle name="Normal 3 2 6 2 2 2" xfId="14381"/>
    <cellStyle name="Normal 3 2 6 2 3" xfId="14382"/>
    <cellStyle name="Normal 3 2 6 2 4" xfId="14383"/>
    <cellStyle name="Normal 3 2 6 2 5" xfId="14384"/>
    <cellStyle name="Normal 3 2 6 2 6" xfId="14385"/>
    <cellStyle name="Normal 3 2 6 2 7" xfId="14386"/>
    <cellStyle name="Normal 3 2 6 2 8" xfId="14387"/>
    <cellStyle name="Normal 3 2 6 3" xfId="14388"/>
    <cellStyle name="Normal 3 2 6 3 2" xfId="14389"/>
    <cellStyle name="Normal 3 2 6 4" xfId="14390"/>
    <cellStyle name="Normal 3 2 6 5" xfId="14391"/>
    <cellStyle name="Normal 3 2 6 6" xfId="14392"/>
    <cellStyle name="Normal 3 2 6 7" xfId="14393"/>
    <cellStyle name="Normal 3 2 6 8" xfId="14394"/>
    <cellStyle name="Normal 3 2 6 9" xfId="14395"/>
    <cellStyle name="Normal 3 2 7" xfId="14396"/>
    <cellStyle name="Normal 3 2 7 10" xfId="14397"/>
    <cellStyle name="Normal 3 2 7 2" xfId="14398"/>
    <cellStyle name="Normal 3 2 7 2 2" xfId="14399"/>
    <cellStyle name="Normal 3 2 7 2 2 2" xfId="14400"/>
    <cellStyle name="Normal 3 2 7 2 2 2 2" xfId="14401"/>
    <cellStyle name="Normal 3 2 7 2 2 2 2 2" xfId="14402"/>
    <cellStyle name="Normal 3 2 7 2 2 2 2 3" xfId="14403"/>
    <cellStyle name="Normal 3 2 7 2 2 2 2 4" xfId="14404"/>
    <cellStyle name="Normal 3 2 7 2 2 2 3" xfId="14405"/>
    <cellStyle name="Normal 3 2 7 2 2 2 4" xfId="14406"/>
    <cellStyle name="Normal 3 2 7 2 2 2 5" xfId="14407"/>
    <cellStyle name="Normal 3 2 7 2 2 3" xfId="14408"/>
    <cellStyle name="Normal 3 2 7 2 2 3 2" xfId="14409"/>
    <cellStyle name="Normal 3 2 7 2 2 3 3" xfId="14410"/>
    <cellStyle name="Normal 3 2 7 2 2 3 4" xfId="14411"/>
    <cellStyle name="Normal 3 2 7 2 2 4" xfId="14412"/>
    <cellStyle name="Normal 3 2 7 2 2 5" xfId="14413"/>
    <cellStyle name="Normal 3 2 7 2 2 6" xfId="14414"/>
    <cellStyle name="Normal 3 2 7 2 3" xfId="14415"/>
    <cellStyle name="Normal 3 2 7 2 3 2" xfId="14416"/>
    <cellStyle name="Normal 3 2 7 2 3 2 2" xfId="14417"/>
    <cellStyle name="Normal 3 2 7 2 3 2 2 2" xfId="14418"/>
    <cellStyle name="Normal 3 2 7 2 3 2 2 3" xfId="14419"/>
    <cellStyle name="Normal 3 2 7 2 3 2 2 4" xfId="14420"/>
    <cellStyle name="Normal 3 2 7 2 3 2 3" xfId="14421"/>
    <cellStyle name="Normal 3 2 7 2 3 2 4" xfId="14422"/>
    <cellStyle name="Normal 3 2 7 2 3 2 5" xfId="14423"/>
    <cellStyle name="Normal 3 2 7 2 3 3" xfId="14424"/>
    <cellStyle name="Normal 3 2 7 2 3 3 2" xfId="14425"/>
    <cellStyle name="Normal 3 2 7 2 3 3 3" xfId="14426"/>
    <cellStyle name="Normal 3 2 7 2 3 3 4" xfId="14427"/>
    <cellStyle name="Normal 3 2 7 2 3 4" xfId="14428"/>
    <cellStyle name="Normal 3 2 7 2 3 5" xfId="14429"/>
    <cellStyle name="Normal 3 2 7 2 3 6" xfId="14430"/>
    <cellStyle name="Normal 3 2 7 2 4" xfId="14431"/>
    <cellStyle name="Normal 3 2 7 2 4 2" xfId="14432"/>
    <cellStyle name="Normal 3 2 7 2 4 2 2" xfId="14433"/>
    <cellStyle name="Normal 3 2 7 2 4 2 3" xfId="14434"/>
    <cellStyle name="Normal 3 2 7 2 4 2 4" xfId="14435"/>
    <cellStyle name="Normal 3 2 7 2 4 3" xfId="14436"/>
    <cellStyle name="Normal 3 2 7 2 4 4" xfId="14437"/>
    <cellStyle name="Normal 3 2 7 2 4 5" xfId="14438"/>
    <cellStyle name="Normal 3 2 7 2 5" xfId="14439"/>
    <cellStyle name="Normal 3 2 7 2 5 2" xfId="14440"/>
    <cellStyle name="Normal 3 2 7 2 5 3" xfId="14441"/>
    <cellStyle name="Normal 3 2 7 2 5 4" xfId="14442"/>
    <cellStyle name="Normal 3 2 7 2 6" xfId="14443"/>
    <cellStyle name="Normal 3 2 7 2 7" xfId="14444"/>
    <cellStyle name="Normal 3 2 7 2 8" xfId="14445"/>
    <cellStyle name="Normal 3 2 7 3" xfId="14446"/>
    <cellStyle name="Normal 3 2 7 3 2" xfId="14447"/>
    <cellStyle name="Normal 3 2 7 3 2 2" xfId="14448"/>
    <cellStyle name="Normal 3 2 7 3 2 2 2" xfId="14449"/>
    <cellStyle name="Normal 3 2 7 3 2 2 3" xfId="14450"/>
    <cellStyle name="Normal 3 2 7 3 2 2 4" xfId="14451"/>
    <cellStyle name="Normal 3 2 7 3 2 3" xfId="14452"/>
    <cellStyle name="Normal 3 2 7 3 2 4" xfId="14453"/>
    <cellStyle name="Normal 3 2 7 3 2 5" xfId="14454"/>
    <cellStyle name="Normal 3 2 7 3 3" xfId="14455"/>
    <cellStyle name="Normal 3 2 7 3 3 2" xfId="14456"/>
    <cellStyle name="Normal 3 2 7 3 3 3" xfId="14457"/>
    <cellStyle name="Normal 3 2 7 3 3 4" xfId="14458"/>
    <cellStyle name="Normal 3 2 7 3 4" xfId="14459"/>
    <cellStyle name="Normal 3 2 7 3 5" xfId="14460"/>
    <cellStyle name="Normal 3 2 7 3 6" xfId="14461"/>
    <cellStyle name="Normal 3 2 7 4" xfId="14462"/>
    <cellStyle name="Normal 3 2 7 4 2" xfId="14463"/>
    <cellStyle name="Normal 3 2 7 4 2 2" xfId="14464"/>
    <cellStyle name="Normal 3 2 7 4 2 2 2" xfId="14465"/>
    <cellStyle name="Normal 3 2 7 4 2 2 3" xfId="14466"/>
    <cellStyle name="Normal 3 2 7 4 2 2 4" xfId="14467"/>
    <cellStyle name="Normal 3 2 7 4 2 3" xfId="14468"/>
    <cellStyle name="Normal 3 2 7 4 2 4" xfId="14469"/>
    <cellStyle name="Normal 3 2 7 4 2 5" xfId="14470"/>
    <cellStyle name="Normal 3 2 7 4 3" xfId="14471"/>
    <cellStyle name="Normal 3 2 7 4 3 2" xfId="14472"/>
    <cellStyle name="Normal 3 2 7 4 3 3" xfId="14473"/>
    <cellStyle name="Normal 3 2 7 4 3 4" xfId="14474"/>
    <cellStyle name="Normal 3 2 7 4 4" xfId="14475"/>
    <cellStyle name="Normal 3 2 7 4 5" xfId="14476"/>
    <cellStyle name="Normal 3 2 7 4 6" xfId="14477"/>
    <cellStyle name="Normal 3 2 7 5" xfId="14478"/>
    <cellStyle name="Normal 3 2 7 6" xfId="14479"/>
    <cellStyle name="Normal 3 2 7 6 2" xfId="14480"/>
    <cellStyle name="Normal 3 2 7 6 2 2" xfId="14481"/>
    <cellStyle name="Normal 3 2 7 6 2 3" xfId="14482"/>
    <cellStyle name="Normal 3 2 7 6 2 4" xfId="14483"/>
    <cellStyle name="Normal 3 2 7 6 3" xfId="14484"/>
    <cellStyle name="Normal 3 2 7 6 4" xfId="14485"/>
    <cellStyle name="Normal 3 2 7 6 5" xfId="14486"/>
    <cellStyle name="Normal 3 2 7 7" xfId="14487"/>
    <cellStyle name="Normal 3 2 7 7 2" xfId="14488"/>
    <cellStyle name="Normal 3 2 7 7 3" xfId="14489"/>
    <cellStyle name="Normal 3 2 7 7 4" xfId="14490"/>
    <cellStyle name="Normal 3 2 7 8" xfId="14491"/>
    <cellStyle name="Normal 3 2 7 9" xfId="14492"/>
    <cellStyle name="Normal 3 2 8" xfId="14493"/>
    <cellStyle name="Normal 3 2 8 2" xfId="14494"/>
    <cellStyle name="Normal 3 2 8 2 2" xfId="14495"/>
    <cellStyle name="Normal 3 2 8 2 2 2" xfId="14496"/>
    <cellStyle name="Normal 3 2 8 2 2 2 2" xfId="14497"/>
    <cellStyle name="Normal 3 2 8 2 2 2 3" xfId="14498"/>
    <cellStyle name="Normal 3 2 8 2 2 2 4" xfId="14499"/>
    <cellStyle name="Normal 3 2 8 2 2 3" xfId="14500"/>
    <cellStyle name="Normal 3 2 8 2 2 4" xfId="14501"/>
    <cellStyle name="Normal 3 2 8 2 2 5" xfId="14502"/>
    <cellStyle name="Normal 3 2 8 2 3" xfId="14503"/>
    <cellStyle name="Normal 3 2 8 2 3 2" xfId="14504"/>
    <cellStyle name="Normal 3 2 8 2 3 3" xfId="14505"/>
    <cellStyle name="Normal 3 2 8 2 3 4" xfId="14506"/>
    <cellStyle name="Normal 3 2 8 2 4" xfId="14507"/>
    <cellStyle name="Normal 3 2 8 2 5" xfId="14508"/>
    <cellStyle name="Normal 3 2 8 2 6" xfId="14509"/>
    <cellStyle name="Normal 3 2 8 3" xfId="14510"/>
    <cellStyle name="Normal 3 2 8 3 2" xfId="14511"/>
    <cellStyle name="Normal 3 2 8 3 2 2" xfId="14512"/>
    <cellStyle name="Normal 3 2 8 3 2 2 2" xfId="14513"/>
    <cellStyle name="Normal 3 2 8 3 2 2 3" xfId="14514"/>
    <cellStyle name="Normal 3 2 8 3 2 2 4" xfId="14515"/>
    <cellStyle name="Normal 3 2 8 3 2 3" xfId="14516"/>
    <cellStyle name="Normal 3 2 8 3 2 4" xfId="14517"/>
    <cellStyle name="Normal 3 2 8 3 2 5" xfId="14518"/>
    <cellStyle name="Normal 3 2 8 3 3" xfId="14519"/>
    <cellStyle name="Normal 3 2 8 3 3 2" xfId="14520"/>
    <cellStyle name="Normal 3 2 8 3 3 3" xfId="14521"/>
    <cellStyle name="Normal 3 2 8 3 3 4" xfId="14522"/>
    <cellStyle name="Normal 3 2 8 3 4" xfId="14523"/>
    <cellStyle name="Normal 3 2 8 3 5" xfId="14524"/>
    <cellStyle name="Normal 3 2 8 3 6" xfId="14525"/>
    <cellStyle name="Normal 3 2 8 4" xfId="14526"/>
    <cellStyle name="Normal 3 2 8 5" xfId="14527"/>
    <cellStyle name="Normal 3 2 8 5 2" xfId="14528"/>
    <cellStyle name="Normal 3 2 8 5 2 2" xfId="14529"/>
    <cellStyle name="Normal 3 2 8 5 2 3" xfId="14530"/>
    <cellStyle name="Normal 3 2 8 5 2 4" xfId="14531"/>
    <cellStyle name="Normal 3 2 8 5 3" xfId="14532"/>
    <cellStyle name="Normal 3 2 8 5 4" xfId="14533"/>
    <cellStyle name="Normal 3 2 8 5 5" xfId="14534"/>
    <cellStyle name="Normal 3 2 8 6" xfId="14535"/>
    <cellStyle name="Normal 3 2 8 6 2" xfId="14536"/>
    <cellStyle name="Normal 3 2 8 6 3" xfId="14537"/>
    <cellStyle name="Normal 3 2 8 6 4" xfId="14538"/>
    <cellStyle name="Normal 3 2 8 7" xfId="14539"/>
    <cellStyle name="Normal 3 2 8 8" xfId="14540"/>
    <cellStyle name="Normal 3 2 8 9" xfId="14541"/>
    <cellStyle name="Normal 3 2 9" xfId="14542"/>
    <cellStyle name="Normal 3 2 9 2" xfId="14543"/>
    <cellStyle name="Normal 3 2 9 2 2" xfId="14544"/>
    <cellStyle name="Normal 3 2 9 2 2 2" xfId="14545"/>
    <cellStyle name="Normal 3 2 9 2 2 2 2" xfId="14546"/>
    <cellStyle name="Normal 3 2 9 2 2 2 3" xfId="14547"/>
    <cellStyle name="Normal 3 2 9 2 2 2 4" xfId="14548"/>
    <cellStyle name="Normal 3 2 9 2 2 3" xfId="14549"/>
    <cellStyle name="Normal 3 2 9 2 2 4" xfId="14550"/>
    <cellStyle name="Normal 3 2 9 2 2 5" xfId="14551"/>
    <cellStyle name="Normal 3 2 9 2 3" xfId="14552"/>
    <cellStyle name="Normal 3 2 9 2 3 2" xfId="14553"/>
    <cellStyle name="Normal 3 2 9 2 3 3" xfId="14554"/>
    <cellStyle name="Normal 3 2 9 2 3 4" xfId="14555"/>
    <cellStyle name="Normal 3 2 9 2 4" xfId="14556"/>
    <cellStyle name="Normal 3 2 9 2 5" xfId="14557"/>
    <cellStyle name="Normal 3 2 9 2 6" xfId="14558"/>
    <cellStyle name="Normal 3 2 9 3" xfId="14559"/>
    <cellStyle name="Normal 3 2 9 3 2" xfId="14560"/>
    <cellStyle name="Normal 3 2 9 3 2 2" xfId="14561"/>
    <cellStyle name="Normal 3 2 9 3 2 2 2" xfId="14562"/>
    <cellStyle name="Normal 3 2 9 3 2 2 3" xfId="14563"/>
    <cellStyle name="Normal 3 2 9 3 2 2 4" xfId="14564"/>
    <cellStyle name="Normal 3 2 9 3 2 3" xfId="14565"/>
    <cellStyle name="Normal 3 2 9 3 2 4" xfId="14566"/>
    <cellStyle name="Normal 3 2 9 3 2 5" xfId="14567"/>
    <cellStyle name="Normal 3 2 9 3 3" xfId="14568"/>
    <cellStyle name="Normal 3 2 9 3 3 2" xfId="14569"/>
    <cellStyle name="Normal 3 2 9 3 3 3" xfId="14570"/>
    <cellStyle name="Normal 3 2 9 3 3 4" xfId="14571"/>
    <cellStyle name="Normal 3 2 9 3 4" xfId="14572"/>
    <cellStyle name="Normal 3 2 9 3 5" xfId="14573"/>
    <cellStyle name="Normal 3 2 9 3 6" xfId="14574"/>
    <cellStyle name="Normal 3 2 9 4" xfId="14575"/>
    <cellStyle name="Normal 3 2 9 5" xfId="14576"/>
    <cellStyle name="Normal 3 2 9 5 2" xfId="14577"/>
    <cellStyle name="Normal 3 2 9 5 2 2" xfId="14578"/>
    <cellStyle name="Normal 3 2 9 5 2 3" xfId="14579"/>
    <cellStyle name="Normal 3 2 9 5 2 4" xfId="14580"/>
    <cellStyle name="Normal 3 2 9 5 3" xfId="14581"/>
    <cellStyle name="Normal 3 2 9 5 4" xfId="14582"/>
    <cellStyle name="Normal 3 2 9 5 5" xfId="14583"/>
    <cellStyle name="Normal 3 2 9 6" xfId="14584"/>
    <cellStyle name="Normal 3 2 9 6 2" xfId="14585"/>
    <cellStyle name="Normal 3 2 9 6 3" xfId="14586"/>
    <cellStyle name="Normal 3 2 9 6 4" xfId="14587"/>
    <cellStyle name="Normal 3 2 9 7" xfId="14588"/>
    <cellStyle name="Normal 3 2 9 8" xfId="14589"/>
    <cellStyle name="Normal 3 2 9 9" xfId="14590"/>
    <cellStyle name="Normal 3 2_Guarantees" xfId="14591"/>
    <cellStyle name="Normal 3 20" xfId="14592"/>
    <cellStyle name="Normal 3 20 2" xfId="14593"/>
    <cellStyle name="Normal 3 20 2 2" xfId="14594"/>
    <cellStyle name="Normal 3 20 2 2 2" xfId="14595"/>
    <cellStyle name="Normal 3 20 2 2 3" xfId="14596"/>
    <cellStyle name="Normal 3 20 2 2 4" xfId="14597"/>
    <cellStyle name="Normal 3 20 2 3" xfId="14598"/>
    <cellStyle name="Normal 3 20 2 4" xfId="14599"/>
    <cellStyle name="Normal 3 20 2 5" xfId="14600"/>
    <cellStyle name="Normal 3 20 3" xfId="14601"/>
    <cellStyle name="Normal 3 20 4" xfId="14602"/>
    <cellStyle name="Normal 3 20 4 2" xfId="14603"/>
    <cellStyle name="Normal 3 20 4 3" xfId="14604"/>
    <cellStyle name="Normal 3 20 4 4" xfId="14605"/>
    <cellStyle name="Normal 3 20 5" xfId="14606"/>
    <cellStyle name="Normal 3 20 6" xfId="14607"/>
    <cellStyle name="Normal 3 20 7" xfId="14608"/>
    <cellStyle name="Normal 3 21" xfId="14609"/>
    <cellStyle name="Normal 3 21 2" xfId="14610"/>
    <cellStyle name="Normal 3 21 2 2" xfId="14611"/>
    <cellStyle name="Normal 3 21 2 2 2" xfId="14612"/>
    <cellStyle name="Normal 3 21 2 2 3" xfId="14613"/>
    <cellStyle name="Normal 3 21 2 2 4" xfId="14614"/>
    <cellStyle name="Normal 3 21 2 3" xfId="14615"/>
    <cellStyle name="Normal 3 21 2 4" xfId="14616"/>
    <cellStyle name="Normal 3 21 2 5" xfId="14617"/>
    <cellStyle name="Normal 3 21 3" xfId="14618"/>
    <cellStyle name="Normal 3 21 4" xfId="14619"/>
    <cellStyle name="Normal 3 21 4 2" xfId="14620"/>
    <cellStyle name="Normal 3 21 4 3" xfId="14621"/>
    <cellStyle name="Normal 3 21 4 4" xfId="14622"/>
    <cellStyle name="Normal 3 21 5" xfId="14623"/>
    <cellStyle name="Normal 3 21 6" xfId="14624"/>
    <cellStyle name="Normal 3 21 7" xfId="14625"/>
    <cellStyle name="Normal 3 22" xfId="14626"/>
    <cellStyle name="Normal 3 22 2" xfId="14627"/>
    <cellStyle name="Normal 3 22 2 2" xfId="14628"/>
    <cellStyle name="Normal 3 22 2 2 2" xfId="14629"/>
    <cellStyle name="Normal 3 22 2 2 3" xfId="14630"/>
    <cellStyle name="Normal 3 22 2 2 4" xfId="14631"/>
    <cellStyle name="Normal 3 22 2 3" xfId="14632"/>
    <cellStyle name="Normal 3 22 2 4" xfId="14633"/>
    <cellStyle name="Normal 3 22 2 5" xfId="14634"/>
    <cellStyle name="Normal 3 22 3" xfId="14635"/>
    <cellStyle name="Normal 3 22 4" xfId="14636"/>
    <cellStyle name="Normal 3 22 4 2" xfId="14637"/>
    <cellStyle name="Normal 3 22 4 3" xfId="14638"/>
    <cellStyle name="Normal 3 22 4 4" xfId="14639"/>
    <cellStyle name="Normal 3 22 5" xfId="14640"/>
    <cellStyle name="Normal 3 22 6" xfId="14641"/>
    <cellStyle name="Normal 3 22 7" xfId="14642"/>
    <cellStyle name="Normal 3 23" xfId="14643"/>
    <cellStyle name="Normal 3 23 2" xfId="14644"/>
    <cellStyle name="Normal 3 23 2 2" xfId="14645"/>
    <cellStyle name="Normal 3 23 2 2 2" xfId="14646"/>
    <cellStyle name="Normal 3 23 2 2 3" xfId="14647"/>
    <cellStyle name="Normal 3 23 2 2 4" xfId="14648"/>
    <cellStyle name="Normal 3 23 2 3" xfId="14649"/>
    <cellStyle name="Normal 3 23 2 4" xfId="14650"/>
    <cellStyle name="Normal 3 23 2 5" xfId="14651"/>
    <cellStyle name="Normal 3 23 3" xfId="14652"/>
    <cellStyle name="Normal 3 23 3 2" xfId="14653"/>
    <cellStyle name="Normal 3 23 3 3" xfId="14654"/>
    <cellStyle name="Normal 3 23 3 4" xfId="14655"/>
    <cellStyle name="Normal 3 23 4" xfId="14656"/>
    <cellStyle name="Normal 3 23 5" xfId="14657"/>
    <cellStyle name="Normal 3 23 6" xfId="14658"/>
    <cellStyle name="Normal 3 24" xfId="14659"/>
    <cellStyle name="Normal 3 24 2" xfId="14660"/>
    <cellStyle name="Normal 3 24 2 2" xfId="14661"/>
    <cellStyle name="Normal 3 24 2 2 2" xfId="14662"/>
    <cellStyle name="Normal 3 24 2 2 3" xfId="14663"/>
    <cellStyle name="Normal 3 24 2 2 4" xfId="14664"/>
    <cellStyle name="Normal 3 24 2 3" xfId="14665"/>
    <cellStyle name="Normal 3 24 2 4" xfId="14666"/>
    <cellStyle name="Normal 3 24 2 5" xfId="14667"/>
    <cellStyle name="Normal 3 24 3" xfId="14668"/>
    <cellStyle name="Normal 3 24 3 2" xfId="14669"/>
    <cellStyle name="Normal 3 24 3 3" xfId="14670"/>
    <cellStyle name="Normal 3 24 3 4" xfId="14671"/>
    <cellStyle name="Normal 3 24 4" xfId="14672"/>
    <cellStyle name="Normal 3 24 5" xfId="14673"/>
    <cellStyle name="Normal 3 24 6" xfId="14674"/>
    <cellStyle name="Normal 3 25" xfId="14675"/>
    <cellStyle name="Normal 3 25 2" xfId="14676"/>
    <cellStyle name="Normal 3 25 2 2" xfId="14677"/>
    <cellStyle name="Normal 3 25 2 2 2" xfId="14678"/>
    <cellStyle name="Normal 3 25 2 2 3" xfId="14679"/>
    <cellStyle name="Normal 3 25 2 2 4" xfId="14680"/>
    <cellStyle name="Normal 3 25 2 3" xfId="14681"/>
    <cellStyle name="Normal 3 25 2 4" xfId="14682"/>
    <cellStyle name="Normal 3 25 2 5" xfId="14683"/>
    <cellStyle name="Normal 3 25 3" xfId="14684"/>
    <cellStyle name="Normal 3 25 3 2" xfId="14685"/>
    <cellStyle name="Normal 3 25 3 3" xfId="14686"/>
    <cellStyle name="Normal 3 25 3 4" xfId="14687"/>
    <cellStyle name="Normal 3 25 4" xfId="14688"/>
    <cellStyle name="Normal 3 25 5" xfId="14689"/>
    <cellStyle name="Normal 3 25 6" xfId="14690"/>
    <cellStyle name="Normal 3 26" xfId="14691"/>
    <cellStyle name="Normal 3 26 2" xfId="14692"/>
    <cellStyle name="Normal 3 26 2 2" xfId="14693"/>
    <cellStyle name="Normal 3 26 2 2 2" xfId="14694"/>
    <cellStyle name="Normal 3 26 2 2 3" xfId="14695"/>
    <cellStyle name="Normal 3 26 2 2 4" xfId="14696"/>
    <cellStyle name="Normal 3 26 2 3" xfId="14697"/>
    <cellStyle name="Normal 3 26 2 4" xfId="14698"/>
    <cellStyle name="Normal 3 26 2 5" xfId="14699"/>
    <cellStyle name="Normal 3 26 3" xfId="14700"/>
    <cellStyle name="Normal 3 26 3 2" xfId="14701"/>
    <cellStyle name="Normal 3 26 3 3" xfId="14702"/>
    <cellStyle name="Normal 3 26 3 4" xfId="14703"/>
    <cellStyle name="Normal 3 26 4" xfId="14704"/>
    <cellStyle name="Normal 3 26 5" xfId="14705"/>
    <cellStyle name="Normal 3 26 6" xfId="14706"/>
    <cellStyle name="Normal 3 27" xfId="14707"/>
    <cellStyle name="Normal 3 27 2" xfId="14708"/>
    <cellStyle name="Normal 3 27 2 2" xfId="14709"/>
    <cellStyle name="Normal 3 27 2 2 2" xfId="14710"/>
    <cellStyle name="Normal 3 27 2 2 3" xfId="14711"/>
    <cellStyle name="Normal 3 27 2 2 4" xfId="14712"/>
    <cellStyle name="Normal 3 27 2 3" xfId="14713"/>
    <cellStyle name="Normal 3 27 2 4" xfId="14714"/>
    <cellStyle name="Normal 3 27 2 5" xfId="14715"/>
    <cellStyle name="Normal 3 27 3" xfId="14716"/>
    <cellStyle name="Normal 3 27 3 2" xfId="14717"/>
    <cellStyle name="Normal 3 27 3 3" xfId="14718"/>
    <cellStyle name="Normal 3 27 3 4" xfId="14719"/>
    <cellStyle name="Normal 3 27 4" xfId="14720"/>
    <cellStyle name="Normal 3 27 5" xfId="14721"/>
    <cellStyle name="Normal 3 27 6" xfId="14722"/>
    <cellStyle name="Normal 3 28" xfId="14723"/>
    <cellStyle name="Normal 3 28 2" xfId="14724"/>
    <cellStyle name="Normal 3 28 2 2" xfId="14725"/>
    <cellStyle name="Normal 3 28 2 2 2" xfId="14726"/>
    <cellStyle name="Normal 3 28 2 2 3" xfId="14727"/>
    <cellStyle name="Normal 3 28 2 2 4" xfId="14728"/>
    <cellStyle name="Normal 3 28 2 3" xfId="14729"/>
    <cellStyle name="Normal 3 28 2 4" xfId="14730"/>
    <cellStyle name="Normal 3 28 2 5" xfId="14731"/>
    <cellStyle name="Normal 3 28 3" xfId="14732"/>
    <cellStyle name="Normal 3 28 3 2" xfId="14733"/>
    <cellStyle name="Normal 3 28 3 3" xfId="14734"/>
    <cellStyle name="Normal 3 28 3 4" xfId="14735"/>
    <cellStyle name="Normal 3 28 4" xfId="14736"/>
    <cellStyle name="Normal 3 28 5" xfId="14737"/>
    <cellStyle name="Normal 3 28 6" xfId="14738"/>
    <cellStyle name="Normal 3 29" xfId="14739"/>
    <cellStyle name="Normal 3 29 2" xfId="14740"/>
    <cellStyle name="Normal 3 29 2 2" xfId="14741"/>
    <cellStyle name="Normal 3 29 2 2 2" xfId="14742"/>
    <cellStyle name="Normal 3 29 2 2 3" xfId="14743"/>
    <cellStyle name="Normal 3 29 2 2 4" xfId="14744"/>
    <cellStyle name="Normal 3 29 2 3" xfId="14745"/>
    <cellStyle name="Normal 3 29 2 4" xfId="14746"/>
    <cellStyle name="Normal 3 29 2 5" xfId="14747"/>
    <cellStyle name="Normal 3 29 3" xfId="14748"/>
    <cellStyle name="Normal 3 29 3 2" xfId="14749"/>
    <cellStyle name="Normal 3 29 3 3" xfId="14750"/>
    <cellStyle name="Normal 3 29 3 4" xfId="14751"/>
    <cellStyle name="Normal 3 29 4" xfId="14752"/>
    <cellStyle name="Normal 3 29 5" xfId="14753"/>
    <cellStyle name="Normal 3 29 6" xfId="14754"/>
    <cellStyle name="Normal 3 3" xfId="14755"/>
    <cellStyle name="Normal 3 3 10" xfId="14756"/>
    <cellStyle name="Normal 3 3 10 2" xfId="14757"/>
    <cellStyle name="Normal 3 3 10 3" xfId="14758"/>
    <cellStyle name="Normal 3 3 10 3 2" xfId="14759"/>
    <cellStyle name="Normal 3 3 10 3 2 2" xfId="14760"/>
    <cellStyle name="Normal 3 3 10 3 2 3" xfId="14761"/>
    <cellStyle name="Normal 3 3 10 3 2 4" xfId="14762"/>
    <cellStyle name="Normal 3 3 10 3 3" xfId="14763"/>
    <cellStyle name="Normal 3 3 10 3 4" xfId="14764"/>
    <cellStyle name="Normal 3 3 10 3 5" xfId="14765"/>
    <cellStyle name="Normal 3 3 10 4" xfId="14766"/>
    <cellStyle name="Normal 3 3 10 5" xfId="14767"/>
    <cellStyle name="Normal 3 3 10 5 2" xfId="14768"/>
    <cellStyle name="Normal 3 3 10 5 3" xfId="14769"/>
    <cellStyle name="Normal 3 3 10 5 4" xfId="14770"/>
    <cellStyle name="Normal 3 3 10 6" xfId="14771"/>
    <cellStyle name="Normal 3 3 10 7" xfId="14772"/>
    <cellStyle name="Normal 3 3 10 8" xfId="14773"/>
    <cellStyle name="Normal 3 3 11" xfId="14774"/>
    <cellStyle name="Normal 3 3 12" xfId="14775"/>
    <cellStyle name="Normal 3 3 12 2" xfId="14776"/>
    <cellStyle name="Normal 3 3 12 2 2" xfId="14777"/>
    <cellStyle name="Normal 3 3 12 2 2 2" xfId="14778"/>
    <cellStyle name="Normal 3 3 12 2 2 3" xfId="14779"/>
    <cellStyle name="Normal 3 3 12 2 2 4" xfId="14780"/>
    <cellStyle name="Normal 3 3 12 2 3" xfId="14781"/>
    <cellStyle name="Normal 3 3 12 2 4" xfId="14782"/>
    <cellStyle name="Normal 3 3 12 2 5" xfId="14783"/>
    <cellStyle name="Normal 3 3 12 3" xfId="14784"/>
    <cellStyle name="Normal 3 3 12 4" xfId="14785"/>
    <cellStyle name="Normal 3 3 12 4 2" xfId="14786"/>
    <cellStyle name="Normal 3 3 12 4 3" xfId="14787"/>
    <cellStyle name="Normal 3 3 12 4 4" xfId="14788"/>
    <cellStyle name="Normal 3 3 12 5" xfId="14789"/>
    <cellStyle name="Normal 3 3 12 6" xfId="14790"/>
    <cellStyle name="Normal 3 3 12 7" xfId="14791"/>
    <cellStyle name="Normal 3 3 13" xfId="14792"/>
    <cellStyle name="Normal 3 3 13 2" xfId="14793"/>
    <cellStyle name="Normal 3 3 13 2 2" xfId="14794"/>
    <cellStyle name="Normal 3 3 13 2 2 2" xfId="14795"/>
    <cellStyle name="Normal 3 3 13 2 2 3" xfId="14796"/>
    <cellStyle name="Normal 3 3 13 2 2 4" xfId="14797"/>
    <cellStyle name="Normal 3 3 13 2 3" xfId="14798"/>
    <cellStyle name="Normal 3 3 13 2 4" xfId="14799"/>
    <cellStyle name="Normal 3 3 13 2 5" xfId="14800"/>
    <cellStyle name="Normal 3 3 13 3" xfId="14801"/>
    <cellStyle name="Normal 3 3 13 4" xfId="14802"/>
    <cellStyle name="Normal 3 3 13 4 2" xfId="14803"/>
    <cellStyle name="Normal 3 3 13 4 3" xfId="14804"/>
    <cellStyle name="Normal 3 3 13 4 4" xfId="14805"/>
    <cellStyle name="Normal 3 3 13 5" xfId="14806"/>
    <cellStyle name="Normal 3 3 13 6" xfId="14807"/>
    <cellStyle name="Normal 3 3 13 7" xfId="14808"/>
    <cellStyle name="Normal 3 3 14" xfId="14809"/>
    <cellStyle name="Normal 3 3 14 2" xfId="14810"/>
    <cellStyle name="Normal 3 3 14 2 2" xfId="14811"/>
    <cellStyle name="Normal 3 3 14 2 3" xfId="14812"/>
    <cellStyle name="Normal 3 3 14 2 4" xfId="14813"/>
    <cellStyle name="Normal 3 3 14 3" xfId="14814"/>
    <cellStyle name="Normal 3 3 14 4" xfId="14815"/>
    <cellStyle name="Normal 3 3 14 5" xfId="14816"/>
    <cellStyle name="Normal 3 3 15" xfId="14817"/>
    <cellStyle name="Normal 3 3 15 2" xfId="14818"/>
    <cellStyle name="Normal 3 3 15 3" xfId="14819"/>
    <cellStyle name="Normal 3 3 15 4" xfId="14820"/>
    <cellStyle name="Normal 3 3 16" xfId="14821"/>
    <cellStyle name="Normal 3 3 17" xfId="14822"/>
    <cellStyle name="Normal 3 3 18" xfId="14823"/>
    <cellStyle name="Normal 3 3 2" xfId="14824"/>
    <cellStyle name="Normal 3 3 2 10" xfId="14825"/>
    <cellStyle name="Normal 3 3 2 10 2" xfId="14826"/>
    <cellStyle name="Normal 3 3 2 10 2 2" xfId="14827"/>
    <cellStyle name="Normal 3 3 2 10 2 3" xfId="14828"/>
    <cellStyle name="Normal 3 3 2 10 2 4" xfId="14829"/>
    <cellStyle name="Normal 3 3 2 10 3" xfId="14830"/>
    <cellStyle name="Normal 3 3 2 10 4" xfId="14831"/>
    <cellStyle name="Normal 3 3 2 10 5" xfId="14832"/>
    <cellStyle name="Normal 3 3 2 11" xfId="14833"/>
    <cellStyle name="Normal 3 3 2 11 2" xfId="14834"/>
    <cellStyle name="Normal 3 3 2 11 3" xfId="14835"/>
    <cellStyle name="Normal 3 3 2 11 4" xfId="14836"/>
    <cellStyle name="Normal 3 3 2 12" xfId="14837"/>
    <cellStyle name="Normal 3 3 2 13" xfId="14838"/>
    <cellStyle name="Normal 3 3 2 14" xfId="14839"/>
    <cellStyle name="Normal 3 3 2 2" xfId="14840"/>
    <cellStyle name="Normal 3 3 2 2 10" xfId="14841"/>
    <cellStyle name="Normal 3 3 2 2 2" xfId="14842"/>
    <cellStyle name="Normal 3 3 2 2 2 2" xfId="14843"/>
    <cellStyle name="Normal 3 3 2 2 2 2 2" xfId="14844"/>
    <cellStyle name="Normal 3 3 2 2 2 2 2 2" xfId="14845"/>
    <cellStyle name="Normal 3 3 2 2 2 2 2 2 2" xfId="14846"/>
    <cellStyle name="Normal 3 3 2 2 2 2 2 2 3" xfId="14847"/>
    <cellStyle name="Normal 3 3 2 2 2 2 2 2 4" xfId="14848"/>
    <cellStyle name="Normal 3 3 2 2 2 2 2 3" xfId="14849"/>
    <cellStyle name="Normal 3 3 2 2 2 2 2 4" xfId="14850"/>
    <cellStyle name="Normal 3 3 2 2 2 2 2 5" xfId="14851"/>
    <cellStyle name="Normal 3 3 2 2 2 2 3" xfId="14852"/>
    <cellStyle name="Normal 3 3 2 2 2 2 3 2" xfId="14853"/>
    <cellStyle name="Normal 3 3 2 2 2 2 3 3" xfId="14854"/>
    <cellStyle name="Normal 3 3 2 2 2 2 3 4" xfId="14855"/>
    <cellStyle name="Normal 3 3 2 2 2 2 4" xfId="14856"/>
    <cellStyle name="Normal 3 3 2 2 2 2 5" xfId="14857"/>
    <cellStyle name="Normal 3 3 2 2 2 2 6" xfId="14858"/>
    <cellStyle name="Normal 3 3 2 2 2 3" xfId="14859"/>
    <cellStyle name="Normal 3 3 2 2 2 3 2" xfId="14860"/>
    <cellStyle name="Normal 3 3 2 2 2 3 2 2" xfId="14861"/>
    <cellStyle name="Normal 3 3 2 2 2 3 2 2 2" xfId="14862"/>
    <cellStyle name="Normal 3 3 2 2 2 3 2 2 3" xfId="14863"/>
    <cellStyle name="Normal 3 3 2 2 2 3 2 2 4" xfId="14864"/>
    <cellStyle name="Normal 3 3 2 2 2 3 2 3" xfId="14865"/>
    <cellStyle name="Normal 3 3 2 2 2 3 2 4" xfId="14866"/>
    <cellStyle name="Normal 3 3 2 2 2 3 2 5" xfId="14867"/>
    <cellStyle name="Normal 3 3 2 2 2 3 3" xfId="14868"/>
    <cellStyle name="Normal 3 3 2 2 2 3 3 2" xfId="14869"/>
    <cellStyle name="Normal 3 3 2 2 2 3 3 3" xfId="14870"/>
    <cellStyle name="Normal 3 3 2 2 2 3 3 4" xfId="14871"/>
    <cellStyle name="Normal 3 3 2 2 2 3 4" xfId="14872"/>
    <cellStyle name="Normal 3 3 2 2 2 3 5" xfId="14873"/>
    <cellStyle name="Normal 3 3 2 2 2 3 6" xfId="14874"/>
    <cellStyle name="Normal 3 3 2 2 2 4" xfId="14875"/>
    <cellStyle name="Normal 3 3 2 2 2 4 2" xfId="14876"/>
    <cellStyle name="Normal 3 3 2 2 2 4 2 2" xfId="14877"/>
    <cellStyle name="Normal 3 3 2 2 2 4 2 3" xfId="14878"/>
    <cellStyle name="Normal 3 3 2 2 2 4 2 4" xfId="14879"/>
    <cellStyle name="Normal 3 3 2 2 2 4 3" xfId="14880"/>
    <cellStyle name="Normal 3 3 2 2 2 4 4" xfId="14881"/>
    <cellStyle name="Normal 3 3 2 2 2 4 5" xfId="14882"/>
    <cellStyle name="Normal 3 3 2 2 2 5" xfId="14883"/>
    <cellStyle name="Normal 3 3 2 2 2 5 2" xfId="14884"/>
    <cellStyle name="Normal 3 3 2 2 2 5 3" xfId="14885"/>
    <cellStyle name="Normal 3 3 2 2 2 5 4" xfId="14886"/>
    <cellStyle name="Normal 3 3 2 2 2 6" xfId="14887"/>
    <cellStyle name="Normal 3 3 2 2 2 7" xfId="14888"/>
    <cellStyle name="Normal 3 3 2 2 2 8" xfId="14889"/>
    <cellStyle name="Normal 3 3 2 2 3" xfId="14890"/>
    <cellStyle name="Normal 3 3 2 2 3 2" xfId="14891"/>
    <cellStyle name="Normal 3 3 2 2 3 2 2" xfId="14892"/>
    <cellStyle name="Normal 3 3 2 2 3 2 2 2" xfId="14893"/>
    <cellStyle name="Normal 3 3 2 2 3 2 2 3" xfId="14894"/>
    <cellStyle name="Normal 3 3 2 2 3 2 2 4" xfId="14895"/>
    <cellStyle name="Normal 3 3 2 2 3 2 3" xfId="14896"/>
    <cellStyle name="Normal 3 3 2 2 3 2 4" xfId="14897"/>
    <cellStyle name="Normal 3 3 2 2 3 2 5" xfId="14898"/>
    <cellStyle name="Normal 3 3 2 2 3 3" xfId="14899"/>
    <cellStyle name="Normal 3 3 2 2 3 3 2" xfId="14900"/>
    <cellStyle name="Normal 3 3 2 2 3 3 3" xfId="14901"/>
    <cellStyle name="Normal 3 3 2 2 3 3 4" xfId="14902"/>
    <cellStyle name="Normal 3 3 2 2 3 4" xfId="14903"/>
    <cellStyle name="Normal 3 3 2 2 3 5" xfId="14904"/>
    <cellStyle name="Normal 3 3 2 2 3 6" xfId="14905"/>
    <cellStyle name="Normal 3 3 2 2 4" xfId="14906"/>
    <cellStyle name="Normal 3 3 2 2 4 2" xfId="14907"/>
    <cellStyle name="Normal 3 3 2 2 4 2 2" xfId="14908"/>
    <cellStyle name="Normal 3 3 2 2 4 2 2 2" xfId="14909"/>
    <cellStyle name="Normal 3 3 2 2 4 2 2 3" xfId="14910"/>
    <cellStyle name="Normal 3 3 2 2 4 2 2 4" xfId="14911"/>
    <cellStyle name="Normal 3 3 2 2 4 2 3" xfId="14912"/>
    <cellStyle name="Normal 3 3 2 2 4 2 4" xfId="14913"/>
    <cellStyle name="Normal 3 3 2 2 4 2 5" xfId="14914"/>
    <cellStyle name="Normal 3 3 2 2 4 3" xfId="14915"/>
    <cellStyle name="Normal 3 3 2 2 4 3 2" xfId="14916"/>
    <cellStyle name="Normal 3 3 2 2 4 3 3" xfId="14917"/>
    <cellStyle name="Normal 3 3 2 2 4 3 4" xfId="14918"/>
    <cellStyle name="Normal 3 3 2 2 4 4" xfId="14919"/>
    <cellStyle name="Normal 3 3 2 2 4 5" xfId="14920"/>
    <cellStyle name="Normal 3 3 2 2 4 6" xfId="14921"/>
    <cellStyle name="Normal 3 3 2 2 5" xfId="14922"/>
    <cellStyle name="Normal 3 3 2 2 5 2" xfId="14923"/>
    <cellStyle name="Normal 3 3 2 2 5 2 2" xfId="14924"/>
    <cellStyle name="Normal 3 3 2 2 5 2 3" xfId="14925"/>
    <cellStyle name="Normal 3 3 2 2 5 2 4" xfId="14926"/>
    <cellStyle name="Normal 3 3 2 2 5 3" xfId="14927"/>
    <cellStyle name="Normal 3 3 2 2 5 4" xfId="14928"/>
    <cellStyle name="Normal 3 3 2 2 5 5" xfId="14929"/>
    <cellStyle name="Normal 3 3 2 2 6" xfId="14930"/>
    <cellStyle name="Normal 3 3 2 2 7" xfId="14931"/>
    <cellStyle name="Normal 3 3 2 2 7 2" xfId="14932"/>
    <cellStyle name="Normal 3 3 2 2 7 3" xfId="14933"/>
    <cellStyle name="Normal 3 3 2 2 7 4" xfId="14934"/>
    <cellStyle name="Normal 3 3 2 2 8" xfId="14935"/>
    <cellStyle name="Normal 3 3 2 2 9" xfId="14936"/>
    <cellStyle name="Normal 3 3 2 3" xfId="14937"/>
    <cellStyle name="Normal 3 3 2 3 2" xfId="14938"/>
    <cellStyle name="Normal 3 3 2 3 2 2" xfId="14939"/>
    <cellStyle name="Normal 3 3 2 3 2 2 2" xfId="14940"/>
    <cellStyle name="Normal 3 3 2 3 2 2 2 2" xfId="14941"/>
    <cellStyle name="Normal 3 3 2 3 2 2 2 2 2" xfId="14942"/>
    <cellStyle name="Normal 3 3 2 3 2 2 2 2 3" xfId="14943"/>
    <cellStyle name="Normal 3 3 2 3 2 2 2 2 4" xfId="14944"/>
    <cellStyle name="Normal 3 3 2 3 2 2 2 3" xfId="14945"/>
    <cellStyle name="Normal 3 3 2 3 2 2 2 4" xfId="14946"/>
    <cellStyle name="Normal 3 3 2 3 2 2 2 5" xfId="14947"/>
    <cellStyle name="Normal 3 3 2 3 2 2 3" xfId="14948"/>
    <cellStyle name="Normal 3 3 2 3 2 2 3 2" xfId="14949"/>
    <cellStyle name="Normal 3 3 2 3 2 2 3 3" xfId="14950"/>
    <cellStyle name="Normal 3 3 2 3 2 2 3 4" xfId="14951"/>
    <cellStyle name="Normal 3 3 2 3 2 2 4" xfId="14952"/>
    <cellStyle name="Normal 3 3 2 3 2 2 5" xfId="14953"/>
    <cellStyle name="Normal 3 3 2 3 2 2 6" xfId="14954"/>
    <cellStyle name="Normal 3 3 2 3 2 3" xfId="14955"/>
    <cellStyle name="Normal 3 3 2 3 2 3 2" xfId="14956"/>
    <cellStyle name="Normal 3 3 2 3 2 3 2 2" xfId="14957"/>
    <cellStyle name="Normal 3 3 2 3 2 3 2 2 2" xfId="14958"/>
    <cellStyle name="Normal 3 3 2 3 2 3 2 2 3" xfId="14959"/>
    <cellStyle name="Normal 3 3 2 3 2 3 2 2 4" xfId="14960"/>
    <cellStyle name="Normal 3 3 2 3 2 3 2 3" xfId="14961"/>
    <cellStyle name="Normal 3 3 2 3 2 3 2 4" xfId="14962"/>
    <cellStyle name="Normal 3 3 2 3 2 3 2 5" xfId="14963"/>
    <cellStyle name="Normal 3 3 2 3 2 3 3" xfId="14964"/>
    <cellStyle name="Normal 3 3 2 3 2 3 3 2" xfId="14965"/>
    <cellStyle name="Normal 3 3 2 3 2 3 3 3" xfId="14966"/>
    <cellStyle name="Normal 3 3 2 3 2 3 3 4" xfId="14967"/>
    <cellStyle name="Normal 3 3 2 3 2 3 4" xfId="14968"/>
    <cellStyle name="Normal 3 3 2 3 2 3 5" xfId="14969"/>
    <cellStyle name="Normal 3 3 2 3 2 3 6" xfId="14970"/>
    <cellStyle name="Normal 3 3 2 3 2 4" xfId="14971"/>
    <cellStyle name="Normal 3 3 2 3 2 4 2" xfId="14972"/>
    <cellStyle name="Normal 3 3 2 3 2 4 2 2" xfId="14973"/>
    <cellStyle name="Normal 3 3 2 3 2 4 2 3" xfId="14974"/>
    <cellStyle name="Normal 3 3 2 3 2 4 2 4" xfId="14975"/>
    <cellStyle name="Normal 3 3 2 3 2 4 3" xfId="14976"/>
    <cellStyle name="Normal 3 3 2 3 2 4 4" xfId="14977"/>
    <cellStyle name="Normal 3 3 2 3 2 4 5" xfId="14978"/>
    <cellStyle name="Normal 3 3 2 3 2 5" xfId="14979"/>
    <cellStyle name="Normal 3 3 2 3 2 5 2" xfId="14980"/>
    <cellStyle name="Normal 3 3 2 3 2 5 3" xfId="14981"/>
    <cellStyle name="Normal 3 3 2 3 2 5 4" xfId="14982"/>
    <cellStyle name="Normal 3 3 2 3 2 6" xfId="14983"/>
    <cellStyle name="Normal 3 3 2 3 2 7" xfId="14984"/>
    <cellStyle name="Normal 3 3 2 3 2 8" xfId="14985"/>
    <cellStyle name="Normal 3 3 2 3 3" xfId="14986"/>
    <cellStyle name="Normal 3 3 2 3 3 2" xfId="14987"/>
    <cellStyle name="Normal 3 3 2 3 3 2 2" xfId="14988"/>
    <cellStyle name="Normal 3 3 2 3 3 2 2 2" xfId="14989"/>
    <cellStyle name="Normal 3 3 2 3 3 2 2 3" xfId="14990"/>
    <cellStyle name="Normal 3 3 2 3 3 2 2 4" xfId="14991"/>
    <cellStyle name="Normal 3 3 2 3 3 2 3" xfId="14992"/>
    <cellStyle name="Normal 3 3 2 3 3 2 4" xfId="14993"/>
    <cellStyle name="Normal 3 3 2 3 3 2 5" xfId="14994"/>
    <cellStyle name="Normal 3 3 2 3 3 3" xfId="14995"/>
    <cellStyle name="Normal 3 3 2 3 3 3 2" xfId="14996"/>
    <cellStyle name="Normal 3 3 2 3 3 3 3" xfId="14997"/>
    <cellStyle name="Normal 3 3 2 3 3 3 4" xfId="14998"/>
    <cellStyle name="Normal 3 3 2 3 3 4" xfId="14999"/>
    <cellStyle name="Normal 3 3 2 3 3 5" xfId="15000"/>
    <cellStyle name="Normal 3 3 2 3 3 6" xfId="15001"/>
    <cellStyle name="Normal 3 3 2 3 4" xfId="15002"/>
    <cellStyle name="Normal 3 3 2 3 4 2" xfId="15003"/>
    <cellStyle name="Normal 3 3 2 3 4 2 2" xfId="15004"/>
    <cellStyle name="Normal 3 3 2 3 4 2 2 2" xfId="15005"/>
    <cellStyle name="Normal 3 3 2 3 4 2 2 3" xfId="15006"/>
    <cellStyle name="Normal 3 3 2 3 4 2 2 4" xfId="15007"/>
    <cellStyle name="Normal 3 3 2 3 4 2 3" xfId="15008"/>
    <cellStyle name="Normal 3 3 2 3 4 2 4" xfId="15009"/>
    <cellStyle name="Normal 3 3 2 3 4 2 5" xfId="15010"/>
    <cellStyle name="Normal 3 3 2 3 4 3" xfId="15011"/>
    <cellStyle name="Normal 3 3 2 3 4 3 2" xfId="15012"/>
    <cellStyle name="Normal 3 3 2 3 4 3 3" xfId="15013"/>
    <cellStyle name="Normal 3 3 2 3 4 3 4" xfId="15014"/>
    <cellStyle name="Normal 3 3 2 3 4 4" xfId="15015"/>
    <cellStyle name="Normal 3 3 2 3 4 5" xfId="15016"/>
    <cellStyle name="Normal 3 3 2 3 4 6" xfId="15017"/>
    <cellStyle name="Normal 3 3 2 3 5" xfId="15018"/>
    <cellStyle name="Normal 3 3 2 3 5 2" xfId="15019"/>
    <cellStyle name="Normal 3 3 2 3 5 2 2" xfId="15020"/>
    <cellStyle name="Normal 3 3 2 3 5 2 3" xfId="15021"/>
    <cellStyle name="Normal 3 3 2 3 5 2 4" xfId="15022"/>
    <cellStyle name="Normal 3 3 2 3 5 3" xfId="15023"/>
    <cellStyle name="Normal 3 3 2 3 5 4" xfId="15024"/>
    <cellStyle name="Normal 3 3 2 3 5 5" xfId="15025"/>
    <cellStyle name="Normal 3 3 2 3 6" xfId="15026"/>
    <cellStyle name="Normal 3 3 2 3 6 2" xfId="15027"/>
    <cellStyle name="Normal 3 3 2 3 6 3" xfId="15028"/>
    <cellStyle name="Normal 3 3 2 3 6 4" xfId="15029"/>
    <cellStyle name="Normal 3 3 2 3 7" xfId="15030"/>
    <cellStyle name="Normal 3 3 2 3 8" xfId="15031"/>
    <cellStyle name="Normal 3 3 2 3 9" xfId="15032"/>
    <cellStyle name="Normal 3 3 2 4" xfId="15033"/>
    <cellStyle name="Normal 3 3 2 4 2" xfId="15034"/>
    <cellStyle name="Normal 3 3 2 4 2 2" xfId="15035"/>
    <cellStyle name="Normal 3 3 2 4 2 2 2" xfId="15036"/>
    <cellStyle name="Normal 3 3 2 4 2 2 2 2" xfId="15037"/>
    <cellStyle name="Normal 3 3 2 4 2 2 2 2 2" xfId="15038"/>
    <cellStyle name="Normal 3 3 2 4 2 2 2 2 3" xfId="15039"/>
    <cellStyle name="Normal 3 3 2 4 2 2 2 2 4" xfId="15040"/>
    <cellStyle name="Normal 3 3 2 4 2 2 2 3" xfId="15041"/>
    <cellStyle name="Normal 3 3 2 4 2 2 2 4" xfId="15042"/>
    <cellStyle name="Normal 3 3 2 4 2 2 2 5" xfId="15043"/>
    <cellStyle name="Normal 3 3 2 4 2 2 3" xfId="15044"/>
    <cellStyle name="Normal 3 3 2 4 2 2 3 2" xfId="15045"/>
    <cellStyle name="Normal 3 3 2 4 2 2 3 3" xfId="15046"/>
    <cellStyle name="Normal 3 3 2 4 2 2 3 4" xfId="15047"/>
    <cellStyle name="Normal 3 3 2 4 2 2 4" xfId="15048"/>
    <cellStyle name="Normal 3 3 2 4 2 2 5" xfId="15049"/>
    <cellStyle name="Normal 3 3 2 4 2 2 6" xfId="15050"/>
    <cellStyle name="Normal 3 3 2 4 2 3" xfId="15051"/>
    <cellStyle name="Normal 3 3 2 4 2 3 2" xfId="15052"/>
    <cellStyle name="Normal 3 3 2 4 2 3 2 2" xfId="15053"/>
    <cellStyle name="Normal 3 3 2 4 2 3 2 2 2" xfId="15054"/>
    <cellStyle name="Normal 3 3 2 4 2 3 2 2 3" xfId="15055"/>
    <cellStyle name="Normal 3 3 2 4 2 3 2 2 4" xfId="15056"/>
    <cellStyle name="Normal 3 3 2 4 2 3 2 3" xfId="15057"/>
    <cellStyle name="Normal 3 3 2 4 2 3 2 4" xfId="15058"/>
    <cellStyle name="Normal 3 3 2 4 2 3 2 5" xfId="15059"/>
    <cellStyle name="Normal 3 3 2 4 2 3 3" xfId="15060"/>
    <cellStyle name="Normal 3 3 2 4 2 3 3 2" xfId="15061"/>
    <cellStyle name="Normal 3 3 2 4 2 3 3 3" xfId="15062"/>
    <cellStyle name="Normal 3 3 2 4 2 3 3 4" xfId="15063"/>
    <cellStyle name="Normal 3 3 2 4 2 3 4" xfId="15064"/>
    <cellStyle name="Normal 3 3 2 4 2 3 5" xfId="15065"/>
    <cellStyle name="Normal 3 3 2 4 2 3 6" xfId="15066"/>
    <cellStyle name="Normal 3 3 2 4 2 4" xfId="15067"/>
    <cellStyle name="Normal 3 3 2 4 2 4 2" xfId="15068"/>
    <cellStyle name="Normal 3 3 2 4 2 4 2 2" xfId="15069"/>
    <cellStyle name="Normal 3 3 2 4 2 4 2 3" xfId="15070"/>
    <cellStyle name="Normal 3 3 2 4 2 4 2 4" xfId="15071"/>
    <cellStyle name="Normal 3 3 2 4 2 4 3" xfId="15072"/>
    <cellStyle name="Normal 3 3 2 4 2 4 4" xfId="15073"/>
    <cellStyle name="Normal 3 3 2 4 2 4 5" xfId="15074"/>
    <cellStyle name="Normal 3 3 2 4 2 5" xfId="15075"/>
    <cellStyle name="Normal 3 3 2 4 2 5 2" xfId="15076"/>
    <cellStyle name="Normal 3 3 2 4 2 5 3" xfId="15077"/>
    <cellStyle name="Normal 3 3 2 4 2 5 4" xfId="15078"/>
    <cellStyle name="Normal 3 3 2 4 2 6" xfId="15079"/>
    <cellStyle name="Normal 3 3 2 4 2 7" xfId="15080"/>
    <cellStyle name="Normal 3 3 2 4 2 8" xfId="15081"/>
    <cellStyle name="Normal 3 3 2 4 3" xfId="15082"/>
    <cellStyle name="Normal 3 3 2 4 3 2" xfId="15083"/>
    <cellStyle name="Normal 3 3 2 4 3 2 2" xfId="15084"/>
    <cellStyle name="Normal 3 3 2 4 3 2 2 2" xfId="15085"/>
    <cellStyle name="Normal 3 3 2 4 3 2 2 3" xfId="15086"/>
    <cellStyle name="Normal 3 3 2 4 3 2 2 4" xfId="15087"/>
    <cellStyle name="Normal 3 3 2 4 3 2 3" xfId="15088"/>
    <cellStyle name="Normal 3 3 2 4 3 2 4" xfId="15089"/>
    <cellStyle name="Normal 3 3 2 4 3 2 5" xfId="15090"/>
    <cellStyle name="Normal 3 3 2 4 3 3" xfId="15091"/>
    <cellStyle name="Normal 3 3 2 4 3 3 2" xfId="15092"/>
    <cellStyle name="Normal 3 3 2 4 3 3 3" xfId="15093"/>
    <cellStyle name="Normal 3 3 2 4 3 3 4" xfId="15094"/>
    <cellStyle name="Normal 3 3 2 4 3 4" xfId="15095"/>
    <cellStyle name="Normal 3 3 2 4 3 5" xfId="15096"/>
    <cellStyle name="Normal 3 3 2 4 3 6" xfId="15097"/>
    <cellStyle name="Normal 3 3 2 4 4" xfId="15098"/>
    <cellStyle name="Normal 3 3 2 4 4 2" xfId="15099"/>
    <cellStyle name="Normal 3 3 2 4 4 2 2" xfId="15100"/>
    <cellStyle name="Normal 3 3 2 4 4 2 2 2" xfId="15101"/>
    <cellStyle name="Normal 3 3 2 4 4 2 2 3" xfId="15102"/>
    <cellStyle name="Normal 3 3 2 4 4 2 2 4" xfId="15103"/>
    <cellStyle name="Normal 3 3 2 4 4 2 3" xfId="15104"/>
    <cellStyle name="Normal 3 3 2 4 4 2 4" xfId="15105"/>
    <cellStyle name="Normal 3 3 2 4 4 2 5" xfId="15106"/>
    <cellStyle name="Normal 3 3 2 4 4 3" xfId="15107"/>
    <cellStyle name="Normal 3 3 2 4 4 3 2" xfId="15108"/>
    <cellStyle name="Normal 3 3 2 4 4 3 3" xfId="15109"/>
    <cellStyle name="Normal 3 3 2 4 4 3 4" xfId="15110"/>
    <cellStyle name="Normal 3 3 2 4 4 4" xfId="15111"/>
    <cellStyle name="Normal 3 3 2 4 4 5" xfId="15112"/>
    <cellStyle name="Normal 3 3 2 4 4 6" xfId="15113"/>
    <cellStyle name="Normal 3 3 2 4 5" xfId="15114"/>
    <cellStyle name="Normal 3 3 2 4 5 2" xfId="15115"/>
    <cellStyle name="Normal 3 3 2 4 5 2 2" xfId="15116"/>
    <cellStyle name="Normal 3 3 2 4 5 2 3" xfId="15117"/>
    <cellStyle name="Normal 3 3 2 4 5 2 4" xfId="15118"/>
    <cellStyle name="Normal 3 3 2 4 5 3" xfId="15119"/>
    <cellStyle name="Normal 3 3 2 4 5 4" xfId="15120"/>
    <cellStyle name="Normal 3 3 2 4 5 5" xfId="15121"/>
    <cellStyle name="Normal 3 3 2 4 6" xfId="15122"/>
    <cellStyle name="Normal 3 3 2 4 6 2" xfId="15123"/>
    <cellStyle name="Normal 3 3 2 4 6 3" xfId="15124"/>
    <cellStyle name="Normal 3 3 2 4 6 4" xfId="15125"/>
    <cellStyle name="Normal 3 3 2 4 7" xfId="15126"/>
    <cellStyle name="Normal 3 3 2 4 8" xfId="15127"/>
    <cellStyle name="Normal 3 3 2 4 9" xfId="15128"/>
    <cellStyle name="Normal 3 3 2 5" xfId="15129"/>
    <cellStyle name="Normal 3 3 2 5 2" xfId="15130"/>
    <cellStyle name="Normal 3 3 2 5 2 2" xfId="15131"/>
    <cellStyle name="Normal 3 3 2 5 2 2 2" xfId="15132"/>
    <cellStyle name="Normal 3 3 2 5 2 2 2 2" xfId="15133"/>
    <cellStyle name="Normal 3 3 2 5 2 2 2 3" xfId="15134"/>
    <cellStyle name="Normal 3 3 2 5 2 2 2 4" xfId="15135"/>
    <cellStyle name="Normal 3 3 2 5 2 2 3" xfId="15136"/>
    <cellStyle name="Normal 3 3 2 5 2 2 4" xfId="15137"/>
    <cellStyle name="Normal 3 3 2 5 2 2 5" xfId="15138"/>
    <cellStyle name="Normal 3 3 2 5 2 3" xfId="15139"/>
    <cellStyle name="Normal 3 3 2 5 2 3 2" xfId="15140"/>
    <cellStyle name="Normal 3 3 2 5 2 3 3" xfId="15141"/>
    <cellStyle name="Normal 3 3 2 5 2 3 4" xfId="15142"/>
    <cellStyle name="Normal 3 3 2 5 2 4" xfId="15143"/>
    <cellStyle name="Normal 3 3 2 5 2 5" xfId="15144"/>
    <cellStyle name="Normal 3 3 2 5 2 6" xfId="15145"/>
    <cellStyle name="Normal 3 3 2 5 3" xfId="15146"/>
    <cellStyle name="Normal 3 3 2 5 3 2" xfId="15147"/>
    <cellStyle name="Normal 3 3 2 5 3 2 2" xfId="15148"/>
    <cellStyle name="Normal 3 3 2 5 3 2 2 2" xfId="15149"/>
    <cellStyle name="Normal 3 3 2 5 3 2 2 3" xfId="15150"/>
    <cellStyle name="Normal 3 3 2 5 3 2 2 4" xfId="15151"/>
    <cellStyle name="Normal 3 3 2 5 3 2 3" xfId="15152"/>
    <cellStyle name="Normal 3 3 2 5 3 2 4" xfId="15153"/>
    <cellStyle name="Normal 3 3 2 5 3 2 5" xfId="15154"/>
    <cellStyle name="Normal 3 3 2 5 3 3" xfId="15155"/>
    <cellStyle name="Normal 3 3 2 5 3 3 2" xfId="15156"/>
    <cellStyle name="Normal 3 3 2 5 3 3 3" xfId="15157"/>
    <cellStyle name="Normal 3 3 2 5 3 3 4" xfId="15158"/>
    <cellStyle name="Normal 3 3 2 5 3 4" xfId="15159"/>
    <cellStyle name="Normal 3 3 2 5 3 5" xfId="15160"/>
    <cellStyle name="Normal 3 3 2 5 3 6" xfId="15161"/>
    <cellStyle name="Normal 3 3 2 5 4" xfId="15162"/>
    <cellStyle name="Normal 3 3 2 5 4 2" xfId="15163"/>
    <cellStyle name="Normal 3 3 2 5 4 2 2" xfId="15164"/>
    <cellStyle name="Normal 3 3 2 5 4 2 3" xfId="15165"/>
    <cellStyle name="Normal 3 3 2 5 4 2 4" xfId="15166"/>
    <cellStyle name="Normal 3 3 2 5 4 3" xfId="15167"/>
    <cellStyle name="Normal 3 3 2 5 4 4" xfId="15168"/>
    <cellStyle name="Normal 3 3 2 5 4 5" xfId="15169"/>
    <cellStyle name="Normal 3 3 2 5 5" xfId="15170"/>
    <cellStyle name="Normal 3 3 2 5 5 2" xfId="15171"/>
    <cellStyle name="Normal 3 3 2 5 5 3" xfId="15172"/>
    <cellStyle name="Normal 3 3 2 5 5 4" xfId="15173"/>
    <cellStyle name="Normal 3 3 2 5 6" xfId="15174"/>
    <cellStyle name="Normal 3 3 2 5 7" xfId="15175"/>
    <cellStyle name="Normal 3 3 2 5 8" xfId="15176"/>
    <cellStyle name="Normal 3 3 2 6" xfId="15177"/>
    <cellStyle name="Normal 3 3 2 6 2" xfId="15178"/>
    <cellStyle name="Normal 3 3 2 6 2 2" xfId="15179"/>
    <cellStyle name="Normal 3 3 2 6 2 2 2" xfId="15180"/>
    <cellStyle name="Normal 3 3 2 6 2 2 2 2" xfId="15181"/>
    <cellStyle name="Normal 3 3 2 6 2 2 2 3" xfId="15182"/>
    <cellStyle name="Normal 3 3 2 6 2 2 2 4" xfId="15183"/>
    <cellStyle name="Normal 3 3 2 6 2 2 3" xfId="15184"/>
    <cellStyle name="Normal 3 3 2 6 2 2 4" xfId="15185"/>
    <cellStyle name="Normal 3 3 2 6 2 2 5" xfId="15186"/>
    <cellStyle name="Normal 3 3 2 6 2 3" xfId="15187"/>
    <cellStyle name="Normal 3 3 2 6 2 3 2" xfId="15188"/>
    <cellStyle name="Normal 3 3 2 6 2 3 3" xfId="15189"/>
    <cellStyle name="Normal 3 3 2 6 2 3 4" xfId="15190"/>
    <cellStyle name="Normal 3 3 2 6 2 4" xfId="15191"/>
    <cellStyle name="Normal 3 3 2 6 2 5" xfId="15192"/>
    <cellStyle name="Normal 3 3 2 6 2 6" xfId="15193"/>
    <cellStyle name="Normal 3 3 2 6 3" xfId="15194"/>
    <cellStyle name="Normal 3 3 2 6 3 2" xfId="15195"/>
    <cellStyle name="Normal 3 3 2 6 3 2 2" xfId="15196"/>
    <cellStyle name="Normal 3 3 2 6 3 2 2 2" xfId="15197"/>
    <cellStyle name="Normal 3 3 2 6 3 2 2 3" xfId="15198"/>
    <cellStyle name="Normal 3 3 2 6 3 2 2 4" xfId="15199"/>
    <cellStyle name="Normal 3 3 2 6 3 2 3" xfId="15200"/>
    <cellStyle name="Normal 3 3 2 6 3 2 4" xfId="15201"/>
    <cellStyle name="Normal 3 3 2 6 3 2 5" xfId="15202"/>
    <cellStyle name="Normal 3 3 2 6 3 3" xfId="15203"/>
    <cellStyle name="Normal 3 3 2 6 3 3 2" xfId="15204"/>
    <cellStyle name="Normal 3 3 2 6 3 3 3" xfId="15205"/>
    <cellStyle name="Normal 3 3 2 6 3 3 4" xfId="15206"/>
    <cellStyle name="Normal 3 3 2 6 3 4" xfId="15207"/>
    <cellStyle name="Normal 3 3 2 6 3 5" xfId="15208"/>
    <cellStyle name="Normal 3 3 2 6 3 6" xfId="15209"/>
    <cellStyle name="Normal 3 3 2 6 4" xfId="15210"/>
    <cellStyle name="Normal 3 3 2 6 4 2" xfId="15211"/>
    <cellStyle name="Normal 3 3 2 6 4 2 2" xfId="15212"/>
    <cellStyle name="Normal 3 3 2 6 4 2 3" xfId="15213"/>
    <cellStyle name="Normal 3 3 2 6 4 2 4" xfId="15214"/>
    <cellStyle name="Normal 3 3 2 6 4 3" xfId="15215"/>
    <cellStyle name="Normal 3 3 2 6 4 4" xfId="15216"/>
    <cellStyle name="Normal 3 3 2 6 4 5" xfId="15217"/>
    <cellStyle name="Normal 3 3 2 6 5" xfId="15218"/>
    <cellStyle name="Normal 3 3 2 6 5 2" xfId="15219"/>
    <cellStyle name="Normal 3 3 2 6 5 3" xfId="15220"/>
    <cellStyle name="Normal 3 3 2 6 5 4" xfId="15221"/>
    <cellStyle name="Normal 3 3 2 6 6" xfId="15222"/>
    <cellStyle name="Normal 3 3 2 6 7" xfId="15223"/>
    <cellStyle name="Normal 3 3 2 6 8" xfId="15224"/>
    <cellStyle name="Normal 3 3 2 7" xfId="15225"/>
    <cellStyle name="Normal 3 3 2 7 2" xfId="15226"/>
    <cellStyle name="Normal 3 3 2 7 2 2" xfId="15227"/>
    <cellStyle name="Normal 3 3 2 7 2 2 2" xfId="15228"/>
    <cellStyle name="Normal 3 3 2 7 2 2 3" xfId="15229"/>
    <cellStyle name="Normal 3 3 2 7 2 2 4" xfId="15230"/>
    <cellStyle name="Normal 3 3 2 7 2 3" xfId="15231"/>
    <cellStyle name="Normal 3 3 2 7 2 4" xfId="15232"/>
    <cellStyle name="Normal 3 3 2 7 2 5" xfId="15233"/>
    <cellStyle name="Normal 3 3 2 7 3" xfId="15234"/>
    <cellStyle name="Normal 3 3 2 7 3 2" xfId="15235"/>
    <cellStyle name="Normal 3 3 2 7 3 3" xfId="15236"/>
    <cellStyle name="Normal 3 3 2 7 3 4" xfId="15237"/>
    <cellStyle name="Normal 3 3 2 7 4" xfId="15238"/>
    <cellStyle name="Normal 3 3 2 7 5" xfId="15239"/>
    <cellStyle name="Normal 3 3 2 7 6" xfId="15240"/>
    <cellStyle name="Normal 3 3 2 8" xfId="15241"/>
    <cellStyle name="Normal 3 3 2 8 2" xfId="15242"/>
    <cellStyle name="Normal 3 3 2 8 2 2" xfId="15243"/>
    <cellStyle name="Normal 3 3 2 8 2 2 2" xfId="15244"/>
    <cellStyle name="Normal 3 3 2 8 2 2 3" xfId="15245"/>
    <cellStyle name="Normal 3 3 2 8 2 2 4" xfId="15246"/>
    <cellStyle name="Normal 3 3 2 8 2 3" xfId="15247"/>
    <cellStyle name="Normal 3 3 2 8 2 4" xfId="15248"/>
    <cellStyle name="Normal 3 3 2 8 2 5" xfId="15249"/>
    <cellStyle name="Normal 3 3 2 8 3" xfId="15250"/>
    <cellStyle name="Normal 3 3 2 8 3 2" xfId="15251"/>
    <cellStyle name="Normal 3 3 2 8 3 3" xfId="15252"/>
    <cellStyle name="Normal 3 3 2 8 3 4" xfId="15253"/>
    <cellStyle name="Normal 3 3 2 8 4" xfId="15254"/>
    <cellStyle name="Normal 3 3 2 8 5" xfId="15255"/>
    <cellStyle name="Normal 3 3 2 8 6" xfId="15256"/>
    <cellStyle name="Normal 3 3 2 9" xfId="15257"/>
    <cellStyle name="Normal 3 3 3" xfId="15258"/>
    <cellStyle name="Normal 3 3 3 10" xfId="15259"/>
    <cellStyle name="Normal 3 3 3 2" xfId="15260"/>
    <cellStyle name="Normal 3 3 3 2 2" xfId="15261"/>
    <cellStyle name="Normal 3 3 3 2 2 2" xfId="15262"/>
    <cellStyle name="Normal 3 3 3 2 2 2 2" xfId="15263"/>
    <cellStyle name="Normal 3 3 3 2 2 2 2 2" xfId="15264"/>
    <cellStyle name="Normal 3 3 3 2 2 2 2 3" xfId="15265"/>
    <cellStyle name="Normal 3 3 3 2 2 2 2 4" xfId="15266"/>
    <cellStyle name="Normal 3 3 3 2 2 2 3" xfId="15267"/>
    <cellStyle name="Normal 3 3 3 2 2 2 4" xfId="15268"/>
    <cellStyle name="Normal 3 3 3 2 2 2 5" xfId="15269"/>
    <cellStyle name="Normal 3 3 3 2 2 3" xfId="15270"/>
    <cellStyle name="Normal 3 3 3 2 2 3 2" xfId="15271"/>
    <cellStyle name="Normal 3 3 3 2 2 3 3" xfId="15272"/>
    <cellStyle name="Normal 3 3 3 2 2 3 4" xfId="15273"/>
    <cellStyle name="Normal 3 3 3 2 2 4" xfId="15274"/>
    <cellStyle name="Normal 3 3 3 2 2 5" xfId="15275"/>
    <cellStyle name="Normal 3 3 3 2 2 6" xfId="15276"/>
    <cellStyle name="Normal 3 3 3 2 3" xfId="15277"/>
    <cellStyle name="Normal 3 3 3 2 3 2" xfId="15278"/>
    <cellStyle name="Normal 3 3 3 2 3 2 2" xfId="15279"/>
    <cellStyle name="Normal 3 3 3 2 3 2 2 2" xfId="15280"/>
    <cellStyle name="Normal 3 3 3 2 3 2 2 3" xfId="15281"/>
    <cellStyle name="Normal 3 3 3 2 3 2 2 4" xfId="15282"/>
    <cellStyle name="Normal 3 3 3 2 3 2 3" xfId="15283"/>
    <cellStyle name="Normal 3 3 3 2 3 2 4" xfId="15284"/>
    <cellStyle name="Normal 3 3 3 2 3 2 5" xfId="15285"/>
    <cellStyle name="Normal 3 3 3 2 3 3" xfId="15286"/>
    <cellStyle name="Normal 3 3 3 2 3 3 2" xfId="15287"/>
    <cellStyle name="Normal 3 3 3 2 3 3 3" xfId="15288"/>
    <cellStyle name="Normal 3 3 3 2 3 3 4" xfId="15289"/>
    <cellStyle name="Normal 3 3 3 2 3 4" xfId="15290"/>
    <cellStyle name="Normal 3 3 3 2 3 5" xfId="15291"/>
    <cellStyle name="Normal 3 3 3 2 3 6" xfId="15292"/>
    <cellStyle name="Normal 3 3 3 2 4" xfId="15293"/>
    <cellStyle name="Normal 3 3 3 2 4 2" xfId="15294"/>
    <cellStyle name="Normal 3 3 3 2 4 2 2" xfId="15295"/>
    <cellStyle name="Normal 3 3 3 2 4 2 3" xfId="15296"/>
    <cellStyle name="Normal 3 3 3 2 4 2 4" xfId="15297"/>
    <cellStyle name="Normal 3 3 3 2 4 3" xfId="15298"/>
    <cellStyle name="Normal 3 3 3 2 4 4" xfId="15299"/>
    <cellStyle name="Normal 3 3 3 2 4 5" xfId="15300"/>
    <cellStyle name="Normal 3 3 3 2 5" xfId="15301"/>
    <cellStyle name="Normal 3 3 3 2 5 2" xfId="15302"/>
    <cellStyle name="Normal 3 3 3 2 5 3" xfId="15303"/>
    <cellStyle name="Normal 3 3 3 2 5 4" xfId="15304"/>
    <cellStyle name="Normal 3 3 3 2 6" xfId="15305"/>
    <cellStyle name="Normal 3 3 3 2 7" xfId="15306"/>
    <cellStyle name="Normal 3 3 3 2 8" xfId="15307"/>
    <cellStyle name="Normal 3 3 3 3" xfId="15308"/>
    <cellStyle name="Normal 3 3 3 3 2" xfId="15309"/>
    <cellStyle name="Normal 3 3 3 3 2 2" xfId="15310"/>
    <cellStyle name="Normal 3 3 3 3 2 2 2" xfId="15311"/>
    <cellStyle name="Normal 3 3 3 3 2 2 3" xfId="15312"/>
    <cellStyle name="Normal 3 3 3 3 2 2 4" xfId="15313"/>
    <cellStyle name="Normal 3 3 3 3 2 3" xfId="15314"/>
    <cellStyle name="Normal 3 3 3 3 2 4" xfId="15315"/>
    <cellStyle name="Normal 3 3 3 3 2 5" xfId="15316"/>
    <cellStyle name="Normal 3 3 3 3 3" xfId="15317"/>
    <cellStyle name="Normal 3 3 3 3 3 2" xfId="15318"/>
    <cellStyle name="Normal 3 3 3 3 3 3" xfId="15319"/>
    <cellStyle name="Normal 3 3 3 3 3 4" xfId="15320"/>
    <cellStyle name="Normal 3 3 3 3 4" xfId="15321"/>
    <cellStyle name="Normal 3 3 3 3 5" xfId="15322"/>
    <cellStyle name="Normal 3 3 3 3 6" xfId="15323"/>
    <cellStyle name="Normal 3 3 3 4" xfId="15324"/>
    <cellStyle name="Normal 3 3 3 4 2" xfId="15325"/>
    <cellStyle name="Normal 3 3 3 4 2 2" xfId="15326"/>
    <cellStyle name="Normal 3 3 3 4 2 2 2" xfId="15327"/>
    <cellStyle name="Normal 3 3 3 4 2 2 3" xfId="15328"/>
    <cellStyle name="Normal 3 3 3 4 2 2 4" xfId="15329"/>
    <cellStyle name="Normal 3 3 3 4 2 3" xfId="15330"/>
    <cellStyle name="Normal 3 3 3 4 2 4" xfId="15331"/>
    <cellStyle name="Normal 3 3 3 4 2 5" xfId="15332"/>
    <cellStyle name="Normal 3 3 3 4 3" xfId="15333"/>
    <cellStyle name="Normal 3 3 3 4 3 2" xfId="15334"/>
    <cellStyle name="Normal 3 3 3 4 3 3" xfId="15335"/>
    <cellStyle name="Normal 3 3 3 4 3 4" xfId="15336"/>
    <cellStyle name="Normal 3 3 3 4 4" xfId="15337"/>
    <cellStyle name="Normal 3 3 3 4 5" xfId="15338"/>
    <cellStyle name="Normal 3 3 3 4 6" xfId="15339"/>
    <cellStyle name="Normal 3 3 3 5" xfId="15340"/>
    <cellStyle name="Normal 3 3 3 6" xfId="15341"/>
    <cellStyle name="Normal 3 3 3 6 2" xfId="15342"/>
    <cellStyle name="Normal 3 3 3 6 2 2" xfId="15343"/>
    <cellStyle name="Normal 3 3 3 6 2 3" xfId="15344"/>
    <cellStyle name="Normal 3 3 3 6 2 4" xfId="15345"/>
    <cellStyle name="Normal 3 3 3 6 3" xfId="15346"/>
    <cellStyle name="Normal 3 3 3 6 4" xfId="15347"/>
    <cellStyle name="Normal 3 3 3 6 5" xfId="15348"/>
    <cellStyle name="Normal 3 3 3 7" xfId="15349"/>
    <cellStyle name="Normal 3 3 3 7 2" xfId="15350"/>
    <cellStyle name="Normal 3 3 3 7 3" xfId="15351"/>
    <cellStyle name="Normal 3 3 3 7 4" xfId="15352"/>
    <cellStyle name="Normal 3 3 3 8" xfId="15353"/>
    <cellStyle name="Normal 3 3 3 9" xfId="15354"/>
    <cellStyle name="Normal 3 3 4" xfId="15355"/>
    <cellStyle name="Normal 3 3 4 10" xfId="15356"/>
    <cellStyle name="Normal 3 3 4 2" xfId="15357"/>
    <cellStyle name="Normal 3 3 4 2 2" xfId="15358"/>
    <cellStyle name="Normal 3 3 4 2 2 2" xfId="15359"/>
    <cellStyle name="Normal 3 3 4 2 2 2 2" xfId="15360"/>
    <cellStyle name="Normal 3 3 4 2 2 2 2 2" xfId="15361"/>
    <cellStyle name="Normal 3 3 4 2 2 2 2 3" xfId="15362"/>
    <cellStyle name="Normal 3 3 4 2 2 2 2 4" xfId="15363"/>
    <cellStyle name="Normal 3 3 4 2 2 2 3" xfId="15364"/>
    <cellStyle name="Normal 3 3 4 2 2 2 4" xfId="15365"/>
    <cellStyle name="Normal 3 3 4 2 2 2 5" xfId="15366"/>
    <cellStyle name="Normal 3 3 4 2 2 3" xfId="15367"/>
    <cellStyle name="Normal 3 3 4 2 2 3 2" xfId="15368"/>
    <cellStyle name="Normal 3 3 4 2 2 3 3" xfId="15369"/>
    <cellStyle name="Normal 3 3 4 2 2 3 4" xfId="15370"/>
    <cellStyle name="Normal 3 3 4 2 2 4" xfId="15371"/>
    <cellStyle name="Normal 3 3 4 2 2 5" xfId="15372"/>
    <cellStyle name="Normal 3 3 4 2 2 6" xfId="15373"/>
    <cellStyle name="Normal 3 3 4 2 3" xfId="15374"/>
    <cellStyle name="Normal 3 3 4 2 3 2" xfId="15375"/>
    <cellStyle name="Normal 3 3 4 2 3 2 2" xfId="15376"/>
    <cellStyle name="Normal 3 3 4 2 3 2 2 2" xfId="15377"/>
    <cellStyle name="Normal 3 3 4 2 3 2 2 3" xfId="15378"/>
    <cellStyle name="Normal 3 3 4 2 3 2 2 4" xfId="15379"/>
    <cellStyle name="Normal 3 3 4 2 3 2 3" xfId="15380"/>
    <cellStyle name="Normal 3 3 4 2 3 2 4" xfId="15381"/>
    <cellStyle name="Normal 3 3 4 2 3 2 5" xfId="15382"/>
    <cellStyle name="Normal 3 3 4 2 3 3" xfId="15383"/>
    <cellStyle name="Normal 3 3 4 2 3 3 2" xfId="15384"/>
    <cellStyle name="Normal 3 3 4 2 3 3 3" xfId="15385"/>
    <cellStyle name="Normal 3 3 4 2 3 3 4" xfId="15386"/>
    <cellStyle name="Normal 3 3 4 2 3 4" xfId="15387"/>
    <cellStyle name="Normal 3 3 4 2 3 5" xfId="15388"/>
    <cellStyle name="Normal 3 3 4 2 3 6" xfId="15389"/>
    <cellStyle name="Normal 3 3 4 2 4" xfId="15390"/>
    <cellStyle name="Normal 3 3 4 2 4 2" xfId="15391"/>
    <cellStyle name="Normal 3 3 4 2 4 2 2" xfId="15392"/>
    <cellStyle name="Normal 3 3 4 2 4 2 3" xfId="15393"/>
    <cellStyle name="Normal 3 3 4 2 4 2 4" xfId="15394"/>
    <cellStyle name="Normal 3 3 4 2 4 3" xfId="15395"/>
    <cellStyle name="Normal 3 3 4 2 4 4" xfId="15396"/>
    <cellStyle name="Normal 3 3 4 2 4 5" xfId="15397"/>
    <cellStyle name="Normal 3 3 4 2 5" xfId="15398"/>
    <cellStyle name="Normal 3 3 4 2 5 2" xfId="15399"/>
    <cellStyle name="Normal 3 3 4 2 5 3" xfId="15400"/>
    <cellStyle name="Normal 3 3 4 2 5 4" xfId="15401"/>
    <cellStyle name="Normal 3 3 4 2 6" xfId="15402"/>
    <cellStyle name="Normal 3 3 4 2 7" xfId="15403"/>
    <cellStyle name="Normal 3 3 4 2 8" xfId="15404"/>
    <cellStyle name="Normal 3 3 4 3" xfId="15405"/>
    <cellStyle name="Normal 3 3 4 3 2" xfId="15406"/>
    <cellStyle name="Normal 3 3 4 3 2 2" xfId="15407"/>
    <cellStyle name="Normal 3 3 4 3 2 2 2" xfId="15408"/>
    <cellStyle name="Normal 3 3 4 3 2 2 3" xfId="15409"/>
    <cellStyle name="Normal 3 3 4 3 2 2 4" xfId="15410"/>
    <cellStyle name="Normal 3 3 4 3 2 3" xfId="15411"/>
    <cellStyle name="Normal 3 3 4 3 2 4" xfId="15412"/>
    <cellStyle name="Normal 3 3 4 3 2 5" xfId="15413"/>
    <cellStyle name="Normal 3 3 4 3 3" xfId="15414"/>
    <cellStyle name="Normal 3 3 4 3 3 2" xfId="15415"/>
    <cellStyle name="Normal 3 3 4 3 3 3" xfId="15416"/>
    <cellStyle name="Normal 3 3 4 3 3 4" xfId="15417"/>
    <cellStyle name="Normal 3 3 4 3 4" xfId="15418"/>
    <cellStyle name="Normal 3 3 4 3 5" xfId="15419"/>
    <cellStyle name="Normal 3 3 4 3 6" xfId="15420"/>
    <cellStyle name="Normal 3 3 4 4" xfId="15421"/>
    <cellStyle name="Normal 3 3 4 4 2" xfId="15422"/>
    <cellStyle name="Normal 3 3 4 4 2 2" xfId="15423"/>
    <cellStyle name="Normal 3 3 4 4 2 2 2" xfId="15424"/>
    <cellStyle name="Normal 3 3 4 4 2 2 3" xfId="15425"/>
    <cellStyle name="Normal 3 3 4 4 2 2 4" xfId="15426"/>
    <cellStyle name="Normal 3 3 4 4 2 3" xfId="15427"/>
    <cellStyle name="Normal 3 3 4 4 2 4" xfId="15428"/>
    <cellStyle name="Normal 3 3 4 4 2 5" xfId="15429"/>
    <cellStyle name="Normal 3 3 4 4 3" xfId="15430"/>
    <cellStyle name="Normal 3 3 4 4 3 2" xfId="15431"/>
    <cellStyle name="Normal 3 3 4 4 3 3" xfId="15432"/>
    <cellStyle name="Normal 3 3 4 4 3 4" xfId="15433"/>
    <cellStyle name="Normal 3 3 4 4 4" xfId="15434"/>
    <cellStyle name="Normal 3 3 4 4 5" xfId="15435"/>
    <cellStyle name="Normal 3 3 4 4 6" xfId="15436"/>
    <cellStyle name="Normal 3 3 4 5" xfId="15437"/>
    <cellStyle name="Normal 3 3 4 6" xfId="15438"/>
    <cellStyle name="Normal 3 3 4 6 2" xfId="15439"/>
    <cellStyle name="Normal 3 3 4 6 2 2" xfId="15440"/>
    <cellStyle name="Normal 3 3 4 6 2 3" xfId="15441"/>
    <cellStyle name="Normal 3 3 4 6 2 4" xfId="15442"/>
    <cellStyle name="Normal 3 3 4 6 3" xfId="15443"/>
    <cellStyle name="Normal 3 3 4 6 4" xfId="15444"/>
    <cellStyle name="Normal 3 3 4 6 5" xfId="15445"/>
    <cellStyle name="Normal 3 3 4 7" xfId="15446"/>
    <cellStyle name="Normal 3 3 4 7 2" xfId="15447"/>
    <cellStyle name="Normal 3 3 4 7 3" xfId="15448"/>
    <cellStyle name="Normal 3 3 4 7 4" xfId="15449"/>
    <cellStyle name="Normal 3 3 4 8" xfId="15450"/>
    <cellStyle name="Normal 3 3 4 9" xfId="15451"/>
    <cellStyle name="Normal 3 3 5" xfId="15452"/>
    <cellStyle name="Normal 3 3 5 2" xfId="15453"/>
    <cellStyle name="Normal 3 3 6" xfId="15454"/>
    <cellStyle name="Normal 3 3 6 10" xfId="15455"/>
    <cellStyle name="Normal 3 3 6 2" xfId="15456"/>
    <cellStyle name="Normal 3 3 6 2 2" xfId="15457"/>
    <cellStyle name="Normal 3 3 6 2 2 2" xfId="15458"/>
    <cellStyle name="Normal 3 3 6 2 2 2 2" xfId="15459"/>
    <cellStyle name="Normal 3 3 6 2 2 2 2 2" xfId="15460"/>
    <cellStyle name="Normal 3 3 6 2 2 2 2 3" xfId="15461"/>
    <cellStyle name="Normal 3 3 6 2 2 2 2 4" xfId="15462"/>
    <cellStyle name="Normal 3 3 6 2 2 2 3" xfId="15463"/>
    <cellStyle name="Normal 3 3 6 2 2 2 4" xfId="15464"/>
    <cellStyle name="Normal 3 3 6 2 2 2 5" xfId="15465"/>
    <cellStyle name="Normal 3 3 6 2 2 3" xfId="15466"/>
    <cellStyle name="Normal 3 3 6 2 2 3 2" xfId="15467"/>
    <cellStyle name="Normal 3 3 6 2 2 3 3" xfId="15468"/>
    <cellStyle name="Normal 3 3 6 2 2 3 4" xfId="15469"/>
    <cellStyle name="Normal 3 3 6 2 2 4" xfId="15470"/>
    <cellStyle name="Normal 3 3 6 2 2 5" xfId="15471"/>
    <cellStyle name="Normal 3 3 6 2 2 6" xfId="15472"/>
    <cellStyle name="Normal 3 3 6 2 3" xfId="15473"/>
    <cellStyle name="Normal 3 3 6 2 3 2" xfId="15474"/>
    <cellStyle name="Normal 3 3 6 2 3 2 2" xfId="15475"/>
    <cellStyle name="Normal 3 3 6 2 3 2 2 2" xfId="15476"/>
    <cellStyle name="Normal 3 3 6 2 3 2 2 3" xfId="15477"/>
    <cellStyle name="Normal 3 3 6 2 3 2 2 4" xfId="15478"/>
    <cellStyle name="Normal 3 3 6 2 3 2 3" xfId="15479"/>
    <cellStyle name="Normal 3 3 6 2 3 2 4" xfId="15480"/>
    <cellStyle name="Normal 3 3 6 2 3 2 5" xfId="15481"/>
    <cellStyle name="Normal 3 3 6 2 3 3" xfId="15482"/>
    <cellStyle name="Normal 3 3 6 2 3 3 2" xfId="15483"/>
    <cellStyle name="Normal 3 3 6 2 3 3 3" xfId="15484"/>
    <cellStyle name="Normal 3 3 6 2 3 3 4" xfId="15485"/>
    <cellStyle name="Normal 3 3 6 2 3 4" xfId="15486"/>
    <cellStyle name="Normal 3 3 6 2 3 5" xfId="15487"/>
    <cellStyle name="Normal 3 3 6 2 3 6" xfId="15488"/>
    <cellStyle name="Normal 3 3 6 2 4" xfId="15489"/>
    <cellStyle name="Normal 3 3 6 2 4 2" xfId="15490"/>
    <cellStyle name="Normal 3 3 6 2 4 2 2" xfId="15491"/>
    <cellStyle name="Normal 3 3 6 2 4 2 3" xfId="15492"/>
    <cellStyle name="Normal 3 3 6 2 4 2 4" xfId="15493"/>
    <cellStyle name="Normal 3 3 6 2 4 3" xfId="15494"/>
    <cellStyle name="Normal 3 3 6 2 4 4" xfId="15495"/>
    <cellStyle name="Normal 3 3 6 2 4 5" xfId="15496"/>
    <cellStyle name="Normal 3 3 6 2 5" xfId="15497"/>
    <cellStyle name="Normal 3 3 6 2 5 2" xfId="15498"/>
    <cellStyle name="Normal 3 3 6 2 5 3" xfId="15499"/>
    <cellStyle name="Normal 3 3 6 2 5 4" xfId="15500"/>
    <cellStyle name="Normal 3 3 6 2 6" xfId="15501"/>
    <cellStyle name="Normal 3 3 6 2 7" xfId="15502"/>
    <cellStyle name="Normal 3 3 6 2 8" xfId="15503"/>
    <cellStyle name="Normal 3 3 6 3" xfId="15504"/>
    <cellStyle name="Normal 3 3 6 3 2" xfId="15505"/>
    <cellStyle name="Normal 3 3 6 3 2 2" xfId="15506"/>
    <cellStyle name="Normal 3 3 6 3 2 2 2" xfId="15507"/>
    <cellStyle name="Normal 3 3 6 3 2 2 3" xfId="15508"/>
    <cellStyle name="Normal 3 3 6 3 2 2 4" xfId="15509"/>
    <cellStyle name="Normal 3 3 6 3 2 3" xfId="15510"/>
    <cellStyle name="Normal 3 3 6 3 2 4" xfId="15511"/>
    <cellStyle name="Normal 3 3 6 3 2 5" xfId="15512"/>
    <cellStyle name="Normal 3 3 6 3 3" xfId="15513"/>
    <cellStyle name="Normal 3 3 6 3 3 2" xfId="15514"/>
    <cellStyle name="Normal 3 3 6 3 3 3" xfId="15515"/>
    <cellStyle name="Normal 3 3 6 3 3 4" xfId="15516"/>
    <cellStyle name="Normal 3 3 6 3 4" xfId="15517"/>
    <cellStyle name="Normal 3 3 6 3 5" xfId="15518"/>
    <cellStyle name="Normal 3 3 6 3 6" xfId="15519"/>
    <cellStyle name="Normal 3 3 6 4" xfId="15520"/>
    <cellStyle name="Normal 3 3 6 4 2" xfId="15521"/>
    <cellStyle name="Normal 3 3 6 4 2 2" xfId="15522"/>
    <cellStyle name="Normal 3 3 6 4 2 2 2" xfId="15523"/>
    <cellStyle name="Normal 3 3 6 4 2 2 3" xfId="15524"/>
    <cellStyle name="Normal 3 3 6 4 2 2 4" xfId="15525"/>
    <cellStyle name="Normal 3 3 6 4 2 3" xfId="15526"/>
    <cellStyle name="Normal 3 3 6 4 2 4" xfId="15527"/>
    <cellStyle name="Normal 3 3 6 4 2 5" xfId="15528"/>
    <cellStyle name="Normal 3 3 6 4 3" xfId="15529"/>
    <cellStyle name="Normal 3 3 6 4 3 2" xfId="15530"/>
    <cellStyle name="Normal 3 3 6 4 3 3" xfId="15531"/>
    <cellStyle name="Normal 3 3 6 4 3 4" xfId="15532"/>
    <cellStyle name="Normal 3 3 6 4 4" xfId="15533"/>
    <cellStyle name="Normal 3 3 6 4 5" xfId="15534"/>
    <cellStyle name="Normal 3 3 6 4 6" xfId="15535"/>
    <cellStyle name="Normal 3 3 6 5" xfId="15536"/>
    <cellStyle name="Normal 3 3 6 6" xfId="15537"/>
    <cellStyle name="Normal 3 3 6 6 2" xfId="15538"/>
    <cellStyle name="Normal 3 3 6 6 2 2" xfId="15539"/>
    <cellStyle name="Normal 3 3 6 6 2 3" xfId="15540"/>
    <cellStyle name="Normal 3 3 6 6 2 4" xfId="15541"/>
    <cellStyle name="Normal 3 3 6 6 3" xfId="15542"/>
    <cellStyle name="Normal 3 3 6 6 4" xfId="15543"/>
    <cellStyle name="Normal 3 3 6 6 5" xfId="15544"/>
    <cellStyle name="Normal 3 3 6 7" xfId="15545"/>
    <cellStyle name="Normal 3 3 6 7 2" xfId="15546"/>
    <cellStyle name="Normal 3 3 6 7 3" xfId="15547"/>
    <cellStyle name="Normal 3 3 6 7 4" xfId="15548"/>
    <cellStyle name="Normal 3 3 6 8" xfId="15549"/>
    <cellStyle name="Normal 3 3 6 9" xfId="15550"/>
    <cellStyle name="Normal 3 3 7" xfId="15551"/>
    <cellStyle name="Normal 3 3 7 2" xfId="15552"/>
    <cellStyle name="Normal 3 3 7 2 2" xfId="15553"/>
    <cellStyle name="Normal 3 3 7 2 2 2" xfId="15554"/>
    <cellStyle name="Normal 3 3 7 2 2 2 2" xfId="15555"/>
    <cellStyle name="Normal 3 3 7 2 2 2 3" xfId="15556"/>
    <cellStyle name="Normal 3 3 7 2 2 2 4" xfId="15557"/>
    <cellStyle name="Normal 3 3 7 2 2 3" xfId="15558"/>
    <cellStyle name="Normal 3 3 7 2 2 4" xfId="15559"/>
    <cellStyle name="Normal 3 3 7 2 2 5" xfId="15560"/>
    <cellStyle name="Normal 3 3 7 2 3" xfId="15561"/>
    <cellStyle name="Normal 3 3 7 2 3 2" xfId="15562"/>
    <cellStyle name="Normal 3 3 7 2 3 3" xfId="15563"/>
    <cellStyle name="Normal 3 3 7 2 3 4" xfId="15564"/>
    <cellStyle name="Normal 3 3 7 2 4" xfId="15565"/>
    <cellStyle name="Normal 3 3 7 2 5" xfId="15566"/>
    <cellStyle name="Normal 3 3 7 2 6" xfId="15567"/>
    <cellStyle name="Normal 3 3 7 3" xfId="15568"/>
    <cellStyle name="Normal 3 3 7 3 2" xfId="15569"/>
    <cellStyle name="Normal 3 3 7 3 2 2" xfId="15570"/>
    <cellStyle name="Normal 3 3 7 3 2 2 2" xfId="15571"/>
    <cellStyle name="Normal 3 3 7 3 2 2 3" xfId="15572"/>
    <cellStyle name="Normal 3 3 7 3 2 2 4" xfId="15573"/>
    <cellStyle name="Normal 3 3 7 3 2 3" xfId="15574"/>
    <cellStyle name="Normal 3 3 7 3 2 4" xfId="15575"/>
    <cellStyle name="Normal 3 3 7 3 2 5" xfId="15576"/>
    <cellStyle name="Normal 3 3 7 3 3" xfId="15577"/>
    <cellStyle name="Normal 3 3 7 3 3 2" xfId="15578"/>
    <cellStyle name="Normal 3 3 7 3 3 3" xfId="15579"/>
    <cellStyle name="Normal 3 3 7 3 3 4" xfId="15580"/>
    <cellStyle name="Normal 3 3 7 3 4" xfId="15581"/>
    <cellStyle name="Normal 3 3 7 3 5" xfId="15582"/>
    <cellStyle name="Normal 3 3 7 3 6" xfId="15583"/>
    <cellStyle name="Normal 3 3 7 4" xfId="15584"/>
    <cellStyle name="Normal 3 3 7 5" xfId="15585"/>
    <cellStyle name="Normal 3 3 7 5 2" xfId="15586"/>
    <cellStyle name="Normal 3 3 7 5 2 2" xfId="15587"/>
    <cellStyle name="Normal 3 3 7 5 2 3" xfId="15588"/>
    <cellStyle name="Normal 3 3 7 5 2 4" xfId="15589"/>
    <cellStyle name="Normal 3 3 7 5 3" xfId="15590"/>
    <cellStyle name="Normal 3 3 7 5 4" xfId="15591"/>
    <cellStyle name="Normal 3 3 7 5 5" xfId="15592"/>
    <cellStyle name="Normal 3 3 7 6" xfId="15593"/>
    <cellStyle name="Normal 3 3 7 6 2" xfId="15594"/>
    <cellStyle name="Normal 3 3 7 6 3" xfId="15595"/>
    <cellStyle name="Normal 3 3 7 6 4" xfId="15596"/>
    <cellStyle name="Normal 3 3 7 7" xfId="15597"/>
    <cellStyle name="Normal 3 3 7 8" xfId="15598"/>
    <cellStyle name="Normal 3 3 7 9" xfId="15599"/>
    <cellStyle name="Normal 3 3 8" xfId="15600"/>
    <cellStyle name="Normal 3 3 8 2" xfId="15601"/>
    <cellStyle name="Normal 3 3 8 2 2" xfId="15602"/>
    <cellStyle name="Normal 3 3 8 2 2 2" xfId="15603"/>
    <cellStyle name="Normal 3 3 8 2 2 2 2" xfId="15604"/>
    <cellStyle name="Normal 3 3 8 2 2 2 3" xfId="15605"/>
    <cellStyle name="Normal 3 3 8 2 2 2 4" xfId="15606"/>
    <cellStyle name="Normal 3 3 8 2 2 3" xfId="15607"/>
    <cellStyle name="Normal 3 3 8 2 2 4" xfId="15608"/>
    <cellStyle name="Normal 3 3 8 2 2 5" xfId="15609"/>
    <cellStyle name="Normal 3 3 8 2 3" xfId="15610"/>
    <cellStyle name="Normal 3 3 8 2 3 2" xfId="15611"/>
    <cellStyle name="Normal 3 3 8 2 3 3" xfId="15612"/>
    <cellStyle name="Normal 3 3 8 2 3 4" xfId="15613"/>
    <cellStyle name="Normal 3 3 8 2 4" xfId="15614"/>
    <cellStyle name="Normal 3 3 8 2 5" xfId="15615"/>
    <cellStyle name="Normal 3 3 8 2 6" xfId="15616"/>
    <cellStyle name="Normal 3 3 8 3" xfId="15617"/>
    <cellStyle name="Normal 3 3 8 3 2" xfId="15618"/>
    <cellStyle name="Normal 3 3 8 3 2 2" xfId="15619"/>
    <cellStyle name="Normal 3 3 8 3 2 2 2" xfId="15620"/>
    <cellStyle name="Normal 3 3 8 3 2 2 3" xfId="15621"/>
    <cellStyle name="Normal 3 3 8 3 2 2 4" xfId="15622"/>
    <cellStyle name="Normal 3 3 8 3 2 3" xfId="15623"/>
    <cellStyle name="Normal 3 3 8 3 2 4" xfId="15624"/>
    <cellStyle name="Normal 3 3 8 3 2 5" xfId="15625"/>
    <cellStyle name="Normal 3 3 8 3 3" xfId="15626"/>
    <cellStyle name="Normal 3 3 8 3 3 2" xfId="15627"/>
    <cellStyle name="Normal 3 3 8 3 3 3" xfId="15628"/>
    <cellStyle name="Normal 3 3 8 3 3 4" xfId="15629"/>
    <cellStyle name="Normal 3 3 8 3 4" xfId="15630"/>
    <cellStyle name="Normal 3 3 8 3 5" xfId="15631"/>
    <cellStyle name="Normal 3 3 8 3 6" xfId="15632"/>
    <cellStyle name="Normal 3 3 8 4" xfId="15633"/>
    <cellStyle name="Normal 3 3 8 5" xfId="15634"/>
    <cellStyle name="Normal 3 3 8 5 2" xfId="15635"/>
    <cellStyle name="Normal 3 3 8 5 2 2" xfId="15636"/>
    <cellStyle name="Normal 3 3 8 5 2 3" xfId="15637"/>
    <cellStyle name="Normal 3 3 8 5 2 4" xfId="15638"/>
    <cellStyle name="Normal 3 3 8 5 3" xfId="15639"/>
    <cellStyle name="Normal 3 3 8 5 4" xfId="15640"/>
    <cellStyle name="Normal 3 3 8 5 5" xfId="15641"/>
    <cellStyle name="Normal 3 3 8 6" xfId="15642"/>
    <cellStyle name="Normal 3 3 8 6 2" xfId="15643"/>
    <cellStyle name="Normal 3 3 8 6 3" xfId="15644"/>
    <cellStyle name="Normal 3 3 8 6 4" xfId="15645"/>
    <cellStyle name="Normal 3 3 8 7" xfId="15646"/>
    <cellStyle name="Normal 3 3 8 8" xfId="15647"/>
    <cellStyle name="Normal 3 3 8 9" xfId="15648"/>
    <cellStyle name="Normal 3 3 9" xfId="15649"/>
    <cellStyle name="Normal 3 3 9 2" xfId="15650"/>
    <cellStyle name="Normal 3 3 9 3" xfId="15651"/>
    <cellStyle name="Normal 3 3 9 3 2" xfId="15652"/>
    <cellStyle name="Normal 3 3 9 3 2 2" xfId="15653"/>
    <cellStyle name="Normal 3 3 9 3 2 3" xfId="15654"/>
    <cellStyle name="Normal 3 3 9 3 2 4" xfId="15655"/>
    <cellStyle name="Normal 3 3 9 3 3" xfId="15656"/>
    <cellStyle name="Normal 3 3 9 3 4" xfId="15657"/>
    <cellStyle name="Normal 3 3 9 3 5" xfId="15658"/>
    <cellStyle name="Normal 3 3 9 4" xfId="15659"/>
    <cellStyle name="Normal 3 3 9 5" xfId="15660"/>
    <cellStyle name="Normal 3 3 9 5 2" xfId="15661"/>
    <cellStyle name="Normal 3 3 9 5 3" xfId="15662"/>
    <cellStyle name="Normal 3 3 9 5 4" xfId="15663"/>
    <cellStyle name="Normal 3 3 9 6" xfId="15664"/>
    <cellStyle name="Normal 3 3 9 7" xfId="15665"/>
    <cellStyle name="Normal 3 3 9 8" xfId="15666"/>
    <cellStyle name="Normal 3 30" xfId="15667"/>
    <cellStyle name="Normal 3 30 2" xfId="15668"/>
    <cellStyle name="Normal 3 30 2 2" xfId="15669"/>
    <cellStyle name="Normal 3 30 2 2 2" xfId="15670"/>
    <cellStyle name="Normal 3 30 2 2 3" xfId="15671"/>
    <cellStyle name="Normal 3 30 2 2 4" xfId="15672"/>
    <cellStyle name="Normal 3 30 2 3" xfId="15673"/>
    <cellStyle name="Normal 3 30 2 4" xfId="15674"/>
    <cellStyle name="Normal 3 30 2 5" xfId="15675"/>
    <cellStyle name="Normal 3 30 3" xfId="15676"/>
    <cellStyle name="Normal 3 30 3 2" xfId="15677"/>
    <cellStyle name="Normal 3 30 3 3" xfId="15678"/>
    <cellStyle name="Normal 3 30 3 4" xfId="15679"/>
    <cellStyle name="Normal 3 30 4" xfId="15680"/>
    <cellStyle name="Normal 3 30 5" xfId="15681"/>
    <cellStyle name="Normal 3 30 6" xfId="15682"/>
    <cellStyle name="Normal 3 31" xfId="15683"/>
    <cellStyle name="Normal 3 31 2" xfId="15684"/>
    <cellStyle name="Normal 3 31 2 2" xfId="15685"/>
    <cellStyle name="Normal 3 31 2 2 2" xfId="15686"/>
    <cellStyle name="Normal 3 31 2 2 3" xfId="15687"/>
    <cellStyle name="Normal 3 31 2 2 4" xfId="15688"/>
    <cellStyle name="Normal 3 31 2 3" xfId="15689"/>
    <cellStyle name="Normal 3 31 2 4" xfId="15690"/>
    <cellStyle name="Normal 3 31 2 5" xfId="15691"/>
    <cellStyle name="Normal 3 31 3" xfId="15692"/>
    <cellStyle name="Normal 3 31 3 2" xfId="15693"/>
    <cellStyle name="Normal 3 31 3 3" xfId="15694"/>
    <cellStyle name="Normal 3 31 3 4" xfId="15695"/>
    <cellStyle name="Normal 3 31 4" xfId="15696"/>
    <cellStyle name="Normal 3 31 5" xfId="15697"/>
    <cellStyle name="Normal 3 31 6" xfId="15698"/>
    <cellStyle name="Normal 3 32" xfId="15699"/>
    <cellStyle name="Normal 3 32 2" xfId="15700"/>
    <cellStyle name="Normal 3 33" xfId="15701"/>
    <cellStyle name="Normal 3 33 2" xfId="15702"/>
    <cellStyle name="Normal 3 34" xfId="15703"/>
    <cellStyle name="Normal 3 34 2" xfId="15704"/>
    <cellStyle name="Normal 3 34 2 2" xfId="15705"/>
    <cellStyle name="Normal 3 34 2 3" xfId="15706"/>
    <cellStyle name="Normal 3 34 2 4" xfId="15707"/>
    <cellStyle name="Normal 3 34 3" xfId="15708"/>
    <cellStyle name="Normal 3 34 4" xfId="15709"/>
    <cellStyle name="Normal 3 34 5" xfId="15710"/>
    <cellStyle name="Normal 3 35" xfId="15711"/>
    <cellStyle name="Normal 3 35 2" xfId="15712"/>
    <cellStyle name="Normal 3 36" xfId="15713"/>
    <cellStyle name="Normal 3 36 2" xfId="15714"/>
    <cellStyle name="Normal 3 37" xfId="15715"/>
    <cellStyle name="Normal 3 37 2" xfId="15716"/>
    <cellStyle name="Normal 3 38" xfId="15717"/>
    <cellStyle name="Normal 3 38 2" xfId="15718"/>
    <cellStyle name="Normal 3 39" xfId="15719"/>
    <cellStyle name="Normal 3 39 2" xfId="15720"/>
    <cellStyle name="Normal 3 4" xfId="15721"/>
    <cellStyle name="Normal 3 4 10" xfId="15722"/>
    <cellStyle name="Normal 3 4 10 2" xfId="15723"/>
    <cellStyle name="Normal 3 4 11" xfId="15724"/>
    <cellStyle name="Normal 3 4 12" xfId="15725"/>
    <cellStyle name="Normal 3 4 12 2" xfId="15726"/>
    <cellStyle name="Normal 3 4 13" xfId="15727"/>
    <cellStyle name="Normal 3 4 13 2" xfId="15728"/>
    <cellStyle name="Normal 3 4 13 2 2" xfId="15729"/>
    <cellStyle name="Normal 3 4 13 2 3" xfId="15730"/>
    <cellStyle name="Normal 3 4 13 2 4" xfId="15731"/>
    <cellStyle name="Normal 3 4 14" xfId="15732"/>
    <cellStyle name="Normal 3 4 14 2" xfId="15733"/>
    <cellStyle name="Normal 3 4 14 2 2" xfId="15734"/>
    <cellStyle name="Normal 3 4 14 2 3" xfId="15735"/>
    <cellStyle name="Normal 3 4 14 2 4" xfId="15736"/>
    <cellStyle name="Normal 3 4 14 3" xfId="15737"/>
    <cellStyle name="Normal 3 4 14 4" xfId="15738"/>
    <cellStyle name="Normal 3 4 14 5" xfId="15739"/>
    <cellStyle name="Normal 3 4 15" xfId="15740"/>
    <cellStyle name="Normal 3 4 16" xfId="15741"/>
    <cellStyle name="Normal 3 4 17" xfId="15742"/>
    <cellStyle name="Normal 3 4 2" xfId="15743"/>
    <cellStyle name="Normal 3 4 2 10" xfId="15744"/>
    <cellStyle name="Normal 3 4 2 11" xfId="15745"/>
    <cellStyle name="Normal 3 4 2 2" xfId="15746"/>
    <cellStyle name="Normal 3 4 2 2 2" xfId="15747"/>
    <cellStyle name="Normal 3 4 2 2 2 2" xfId="15748"/>
    <cellStyle name="Normal 3 4 2 2 2 2 2" xfId="15749"/>
    <cellStyle name="Normal 3 4 2 2 2 2 2 2" xfId="15750"/>
    <cellStyle name="Normal 3 4 2 2 2 2 2 2 2" xfId="15751"/>
    <cellStyle name="Normal 3 4 2 2 2 2 2 2 3" xfId="15752"/>
    <cellStyle name="Normal 3 4 2 2 2 2 2 2 4" xfId="15753"/>
    <cellStyle name="Normal 3 4 2 2 2 2 2 3" xfId="15754"/>
    <cellStyle name="Normal 3 4 2 2 2 2 2 4" xfId="15755"/>
    <cellStyle name="Normal 3 4 2 2 2 2 2 5" xfId="15756"/>
    <cellStyle name="Normal 3 4 2 2 2 2 3" xfId="15757"/>
    <cellStyle name="Normal 3 4 2 2 2 2 3 2" xfId="15758"/>
    <cellStyle name="Normal 3 4 2 2 2 2 3 3" xfId="15759"/>
    <cellStyle name="Normal 3 4 2 2 2 2 3 4" xfId="15760"/>
    <cellStyle name="Normal 3 4 2 2 2 2 4" xfId="15761"/>
    <cellStyle name="Normal 3 4 2 2 2 2 5" xfId="15762"/>
    <cellStyle name="Normal 3 4 2 2 2 2 6" xfId="15763"/>
    <cellStyle name="Normal 3 4 2 2 2 3" xfId="15764"/>
    <cellStyle name="Normal 3 4 2 2 2 3 2" xfId="15765"/>
    <cellStyle name="Normal 3 4 2 2 2 3 2 2" xfId="15766"/>
    <cellStyle name="Normal 3 4 2 2 2 3 2 2 2" xfId="15767"/>
    <cellStyle name="Normal 3 4 2 2 2 3 2 2 3" xfId="15768"/>
    <cellStyle name="Normal 3 4 2 2 2 3 2 2 4" xfId="15769"/>
    <cellStyle name="Normal 3 4 2 2 2 3 2 3" xfId="15770"/>
    <cellStyle name="Normal 3 4 2 2 2 3 2 4" xfId="15771"/>
    <cellStyle name="Normal 3 4 2 2 2 3 2 5" xfId="15772"/>
    <cellStyle name="Normal 3 4 2 2 2 3 3" xfId="15773"/>
    <cellStyle name="Normal 3 4 2 2 2 3 3 2" xfId="15774"/>
    <cellStyle name="Normal 3 4 2 2 2 3 3 3" xfId="15775"/>
    <cellStyle name="Normal 3 4 2 2 2 3 3 4" xfId="15776"/>
    <cellStyle name="Normal 3 4 2 2 2 3 4" xfId="15777"/>
    <cellStyle name="Normal 3 4 2 2 2 3 5" xfId="15778"/>
    <cellStyle name="Normal 3 4 2 2 2 3 6" xfId="15779"/>
    <cellStyle name="Normal 3 4 2 2 2 4" xfId="15780"/>
    <cellStyle name="Normal 3 4 2 2 2 4 2" xfId="15781"/>
    <cellStyle name="Normal 3 4 2 2 2 4 2 2" xfId="15782"/>
    <cellStyle name="Normal 3 4 2 2 2 4 2 3" xfId="15783"/>
    <cellStyle name="Normal 3 4 2 2 2 4 2 4" xfId="15784"/>
    <cellStyle name="Normal 3 4 2 2 2 4 3" xfId="15785"/>
    <cellStyle name="Normal 3 4 2 2 2 4 4" xfId="15786"/>
    <cellStyle name="Normal 3 4 2 2 2 4 5" xfId="15787"/>
    <cellStyle name="Normal 3 4 2 2 2 5" xfId="15788"/>
    <cellStyle name="Normal 3 4 2 2 2 5 2" xfId="15789"/>
    <cellStyle name="Normal 3 4 2 2 2 5 3" xfId="15790"/>
    <cellStyle name="Normal 3 4 2 2 2 5 4" xfId="15791"/>
    <cellStyle name="Normal 3 4 2 2 2 6" xfId="15792"/>
    <cellStyle name="Normal 3 4 2 2 2 7" xfId="15793"/>
    <cellStyle name="Normal 3 4 2 2 2 8" xfId="15794"/>
    <cellStyle name="Normal 3 4 2 2 3" xfId="15795"/>
    <cellStyle name="Normal 3 4 2 2 3 2" xfId="15796"/>
    <cellStyle name="Normal 3 4 2 2 3 2 2" xfId="15797"/>
    <cellStyle name="Normal 3 4 2 2 3 2 2 2" xfId="15798"/>
    <cellStyle name="Normal 3 4 2 2 3 2 2 3" xfId="15799"/>
    <cellStyle name="Normal 3 4 2 2 3 2 2 4" xfId="15800"/>
    <cellStyle name="Normal 3 4 2 2 3 2 3" xfId="15801"/>
    <cellStyle name="Normal 3 4 2 2 3 2 3 2" xfId="15802"/>
    <cellStyle name="Normal 3 4 2 2 3 2 3 3" xfId="15803"/>
    <cellStyle name="Normal 3 4 2 2 3 2 3 4" xfId="15804"/>
    <cellStyle name="Normal 3 4 2 2 3 2 4" xfId="15805"/>
    <cellStyle name="Normal 3 4 2 2 3 2 5" xfId="15806"/>
    <cellStyle name="Normal 3 4 2 2 3 2 6" xfId="15807"/>
    <cellStyle name="Normal 3 4 2 2 3 3" xfId="15808"/>
    <cellStyle name="Normal 3 4 2 2 3 3 2" xfId="15809"/>
    <cellStyle name="Normal 3 4 2 2 3 3 3" xfId="15810"/>
    <cellStyle name="Normal 3 4 2 2 3 3 4" xfId="15811"/>
    <cellStyle name="Normal 3 4 2 2 3 4" xfId="15812"/>
    <cellStyle name="Normal 3 4 2 2 3 4 2" xfId="15813"/>
    <cellStyle name="Normal 3 4 2 2 3 4 3" xfId="15814"/>
    <cellStyle name="Normal 3 4 2 2 3 4 4" xfId="15815"/>
    <cellStyle name="Normal 3 4 2 2 3 5" xfId="15816"/>
    <cellStyle name="Normal 3 4 2 2 3 6" xfId="15817"/>
    <cellStyle name="Normal 3 4 2 2 3 7" xfId="15818"/>
    <cellStyle name="Normal 3 4 2 2 4" xfId="15819"/>
    <cellStyle name="Normal 3 4 2 2 4 2" xfId="15820"/>
    <cellStyle name="Normal 3 4 2 2 4 2 2" xfId="15821"/>
    <cellStyle name="Normal 3 4 2 2 4 2 2 2" xfId="15822"/>
    <cellStyle name="Normal 3 4 2 2 4 2 2 3" xfId="15823"/>
    <cellStyle name="Normal 3 4 2 2 4 2 2 4" xfId="15824"/>
    <cellStyle name="Normal 3 4 2 2 4 2 3" xfId="15825"/>
    <cellStyle name="Normal 3 4 2 2 4 2 4" xfId="15826"/>
    <cellStyle name="Normal 3 4 2 2 4 2 5" xfId="15827"/>
    <cellStyle name="Normal 3 4 2 2 4 3" xfId="15828"/>
    <cellStyle name="Normal 3 4 2 2 4 3 2" xfId="15829"/>
    <cellStyle name="Normal 3 4 2 2 4 3 3" xfId="15830"/>
    <cellStyle name="Normal 3 4 2 2 4 3 4" xfId="15831"/>
    <cellStyle name="Normal 3 4 2 2 4 4" xfId="15832"/>
    <cellStyle name="Normal 3 4 2 2 4 5" xfId="15833"/>
    <cellStyle name="Normal 3 4 2 2 4 6" xfId="15834"/>
    <cellStyle name="Normal 3 4 2 2 5" xfId="15835"/>
    <cellStyle name="Normal 3 4 2 2 5 2" xfId="15836"/>
    <cellStyle name="Normal 3 4 2 2 5 2 2" xfId="15837"/>
    <cellStyle name="Normal 3 4 2 2 5 2 3" xfId="15838"/>
    <cellStyle name="Normal 3 4 2 2 5 2 4" xfId="15839"/>
    <cellStyle name="Normal 3 4 2 2 5 3" xfId="15840"/>
    <cellStyle name="Normal 3 4 2 2 5 4" xfId="15841"/>
    <cellStyle name="Normal 3 4 2 2 5 5" xfId="15842"/>
    <cellStyle name="Normal 3 4 2 2 6" xfId="15843"/>
    <cellStyle name="Normal 3 4 2 2 6 2" xfId="15844"/>
    <cellStyle name="Normal 3 4 2 2 6 3" xfId="15845"/>
    <cellStyle name="Normal 3 4 2 2 6 4" xfId="15846"/>
    <cellStyle name="Normal 3 4 2 2 7" xfId="15847"/>
    <cellStyle name="Normal 3 4 2 2 8" xfId="15848"/>
    <cellStyle name="Normal 3 4 2 2 9" xfId="15849"/>
    <cellStyle name="Normal 3 4 2 3" xfId="15850"/>
    <cellStyle name="Normal 3 4 2 3 2" xfId="15851"/>
    <cellStyle name="Normal 3 4 2 3 2 2" xfId="15852"/>
    <cellStyle name="Normal 3 4 2 3 2 2 2" xfId="15853"/>
    <cellStyle name="Normal 3 4 2 3 2 2 2 2" xfId="15854"/>
    <cellStyle name="Normal 3 4 2 3 2 2 2 3" xfId="15855"/>
    <cellStyle name="Normal 3 4 2 3 2 2 2 4" xfId="15856"/>
    <cellStyle name="Normal 3 4 2 3 2 2 3" xfId="15857"/>
    <cellStyle name="Normal 3 4 2 3 2 2 3 2" xfId="15858"/>
    <cellStyle name="Normal 3 4 2 3 2 2 3 3" xfId="15859"/>
    <cellStyle name="Normal 3 4 2 3 2 2 3 4" xfId="15860"/>
    <cellStyle name="Normal 3 4 2 3 2 2 4" xfId="15861"/>
    <cellStyle name="Normal 3 4 2 3 2 2 5" xfId="15862"/>
    <cellStyle name="Normal 3 4 2 3 2 2 6" xfId="15863"/>
    <cellStyle name="Normal 3 4 2 3 2 3" xfId="15864"/>
    <cellStyle name="Normal 3 4 2 3 2 3 2" xfId="15865"/>
    <cellStyle name="Normal 3 4 2 3 2 3 3" xfId="15866"/>
    <cellStyle name="Normal 3 4 2 3 2 3 4" xfId="15867"/>
    <cellStyle name="Normal 3 4 2 3 2 4" xfId="15868"/>
    <cellStyle name="Normal 3 4 2 3 2 4 2" xfId="15869"/>
    <cellStyle name="Normal 3 4 2 3 2 4 3" xfId="15870"/>
    <cellStyle name="Normal 3 4 2 3 2 4 4" xfId="15871"/>
    <cellStyle name="Normal 3 4 2 3 2 5" xfId="15872"/>
    <cellStyle name="Normal 3 4 2 3 2 6" xfId="15873"/>
    <cellStyle name="Normal 3 4 2 3 2 7" xfId="15874"/>
    <cellStyle name="Normal 3 4 2 3 3" xfId="15875"/>
    <cellStyle name="Normal 3 4 2 3 3 2" xfId="15876"/>
    <cellStyle name="Normal 3 4 2 3 3 2 2" xfId="15877"/>
    <cellStyle name="Normal 3 4 2 3 3 2 2 2" xfId="15878"/>
    <cellStyle name="Normal 3 4 2 3 3 2 2 3" xfId="15879"/>
    <cellStyle name="Normal 3 4 2 3 3 2 2 4" xfId="15880"/>
    <cellStyle name="Normal 3 4 2 3 3 2 3" xfId="15881"/>
    <cellStyle name="Normal 3 4 2 3 3 2 3 2" xfId="15882"/>
    <cellStyle name="Normal 3 4 2 3 3 2 3 3" xfId="15883"/>
    <cellStyle name="Normal 3 4 2 3 3 2 3 4" xfId="15884"/>
    <cellStyle name="Normal 3 4 2 3 3 2 4" xfId="15885"/>
    <cellStyle name="Normal 3 4 2 3 3 2 5" xfId="15886"/>
    <cellStyle name="Normal 3 4 2 3 3 2 6" xfId="15887"/>
    <cellStyle name="Normal 3 4 2 3 3 3" xfId="15888"/>
    <cellStyle name="Normal 3 4 2 3 3 3 2" xfId="15889"/>
    <cellStyle name="Normal 3 4 2 3 3 3 3" xfId="15890"/>
    <cellStyle name="Normal 3 4 2 3 3 3 4" xfId="15891"/>
    <cellStyle name="Normal 3 4 2 3 3 4" xfId="15892"/>
    <cellStyle name="Normal 3 4 2 3 3 4 2" xfId="15893"/>
    <cellStyle name="Normal 3 4 2 3 3 4 3" xfId="15894"/>
    <cellStyle name="Normal 3 4 2 3 3 4 4" xfId="15895"/>
    <cellStyle name="Normal 3 4 2 3 3 5" xfId="15896"/>
    <cellStyle name="Normal 3 4 2 3 3 6" xfId="15897"/>
    <cellStyle name="Normal 3 4 2 3 3 7" xfId="15898"/>
    <cellStyle name="Normal 3 4 2 3 4" xfId="15899"/>
    <cellStyle name="Normal 3 4 2 3 4 2" xfId="15900"/>
    <cellStyle name="Normal 3 4 2 3 4 2 2" xfId="15901"/>
    <cellStyle name="Normal 3 4 2 3 4 2 3" xfId="15902"/>
    <cellStyle name="Normal 3 4 2 3 4 2 4" xfId="15903"/>
    <cellStyle name="Normal 3 4 2 3 4 3" xfId="15904"/>
    <cellStyle name="Normal 3 4 2 3 4 3 2" xfId="15905"/>
    <cellStyle name="Normal 3 4 2 3 4 3 3" xfId="15906"/>
    <cellStyle name="Normal 3 4 2 3 4 3 4" xfId="15907"/>
    <cellStyle name="Normal 3 4 2 3 4 4" xfId="15908"/>
    <cellStyle name="Normal 3 4 2 3 4 5" xfId="15909"/>
    <cellStyle name="Normal 3 4 2 3 4 6" xfId="15910"/>
    <cellStyle name="Normal 3 4 2 3 5" xfId="15911"/>
    <cellStyle name="Normal 3 4 2 3 5 2" xfId="15912"/>
    <cellStyle name="Normal 3 4 2 3 5 3" xfId="15913"/>
    <cellStyle name="Normal 3 4 2 3 5 4" xfId="15914"/>
    <cellStyle name="Normal 3 4 2 3 6" xfId="15915"/>
    <cellStyle name="Normal 3 4 2 3 6 2" xfId="15916"/>
    <cellStyle name="Normal 3 4 2 3 6 3" xfId="15917"/>
    <cellStyle name="Normal 3 4 2 3 6 4" xfId="15918"/>
    <cellStyle name="Normal 3 4 2 3 7" xfId="15919"/>
    <cellStyle name="Normal 3 4 2 3 8" xfId="15920"/>
    <cellStyle name="Normal 3 4 2 3 9" xfId="15921"/>
    <cellStyle name="Normal 3 4 2 4" xfId="15922"/>
    <cellStyle name="Normal 3 4 2 4 2" xfId="15923"/>
    <cellStyle name="Normal 3 4 2 4 2 2" xfId="15924"/>
    <cellStyle name="Normal 3 4 2 4 2 2 2" xfId="15925"/>
    <cellStyle name="Normal 3 4 2 4 2 2 3" xfId="15926"/>
    <cellStyle name="Normal 3 4 2 4 2 2 4" xfId="15927"/>
    <cellStyle name="Normal 3 4 2 4 2 3" xfId="15928"/>
    <cellStyle name="Normal 3 4 2 4 2 3 2" xfId="15929"/>
    <cellStyle name="Normal 3 4 2 4 2 3 3" xfId="15930"/>
    <cellStyle name="Normal 3 4 2 4 2 3 4" xfId="15931"/>
    <cellStyle name="Normal 3 4 2 4 2 4" xfId="15932"/>
    <cellStyle name="Normal 3 4 2 4 2 5" xfId="15933"/>
    <cellStyle name="Normal 3 4 2 4 2 6" xfId="15934"/>
    <cellStyle name="Normal 3 4 2 4 3" xfId="15935"/>
    <cellStyle name="Normal 3 4 2 4 3 2" xfId="15936"/>
    <cellStyle name="Normal 3 4 2 4 3 3" xfId="15937"/>
    <cellStyle name="Normal 3 4 2 4 3 4" xfId="15938"/>
    <cellStyle name="Normal 3 4 2 4 4" xfId="15939"/>
    <cellStyle name="Normal 3 4 2 4 4 2" xfId="15940"/>
    <cellStyle name="Normal 3 4 2 4 4 3" xfId="15941"/>
    <cellStyle name="Normal 3 4 2 4 4 4" xfId="15942"/>
    <cellStyle name="Normal 3 4 2 4 5" xfId="15943"/>
    <cellStyle name="Normal 3 4 2 4 6" xfId="15944"/>
    <cellStyle name="Normal 3 4 2 4 7" xfId="15945"/>
    <cellStyle name="Normal 3 4 2 5" xfId="15946"/>
    <cellStyle name="Normal 3 4 2 5 2" xfId="15947"/>
    <cellStyle name="Normal 3 4 2 5 2 2" xfId="15948"/>
    <cellStyle name="Normal 3 4 2 5 2 2 2" xfId="15949"/>
    <cellStyle name="Normal 3 4 2 5 2 2 3" xfId="15950"/>
    <cellStyle name="Normal 3 4 2 5 2 2 4" xfId="15951"/>
    <cellStyle name="Normal 3 4 2 5 2 3" xfId="15952"/>
    <cellStyle name="Normal 3 4 2 5 2 3 2" xfId="15953"/>
    <cellStyle name="Normal 3 4 2 5 2 3 3" xfId="15954"/>
    <cellStyle name="Normal 3 4 2 5 2 3 4" xfId="15955"/>
    <cellStyle name="Normal 3 4 2 5 2 4" xfId="15956"/>
    <cellStyle name="Normal 3 4 2 5 2 5" xfId="15957"/>
    <cellStyle name="Normal 3 4 2 5 2 6" xfId="15958"/>
    <cellStyle name="Normal 3 4 2 5 3" xfId="15959"/>
    <cellStyle name="Normal 3 4 2 5 3 2" xfId="15960"/>
    <cellStyle name="Normal 3 4 2 5 3 3" xfId="15961"/>
    <cellStyle name="Normal 3 4 2 5 3 4" xfId="15962"/>
    <cellStyle name="Normal 3 4 2 5 4" xfId="15963"/>
    <cellStyle name="Normal 3 4 2 5 4 2" xfId="15964"/>
    <cellStyle name="Normal 3 4 2 5 4 3" xfId="15965"/>
    <cellStyle name="Normal 3 4 2 5 4 4" xfId="15966"/>
    <cellStyle name="Normal 3 4 2 5 5" xfId="15967"/>
    <cellStyle name="Normal 3 4 2 5 6" xfId="15968"/>
    <cellStyle name="Normal 3 4 2 5 7" xfId="15969"/>
    <cellStyle name="Normal 3 4 2 6" xfId="15970"/>
    <cellStyle name="Normal 3 4 2 6 2" xfId="15971"/>
    <cellStyle name="Normal 3 4 2 6 2 2" xfId="15972"/>
    <cellStyle name="Normal 3 4 2 6 2 3" xfId="15973"/>
    <cellStyle name="Normal 3 4 2 6 2 4" xfId="15974"/>
    <cellStyle name="Normal 3 4 2 6 3" xfId="15975"/>
    <cellStyle name="Normal 3 4 2 6 3 2" xfId="15976"/>
    <cellStyle name="Normal 3 4 2 6 3 3" xfId="15977"/>
    <cellStyle name="Normal 3 4 2 6 3 4" xfId="15978"/>
    <cellStyle name="Normal 3 4 2 7" xfId="15979"/>
    <cellStyle name="Normal 3 4 2 7 2" xfId="15980"/>
    <cellStyle name="Normal 3 4 2 7 2 2" xfId="15981"/>
    <cellStyle name="Normal 3 4 2 7 2 3" xfId="15982"/>
    <cellStyle name="Normal 3 4 2 7 2 4" xfId="15983"/>
    <cellStyle name="Normal 3 4 2 7 3" xfId="15984"/>
    <cellStyle name="Normal 3 4 2 7 4" xfId="15985"/>
    <cellStyle name="Normal 3 4 2 7 5" xfId="15986"/>
    <cellStyle name="Normal 3 4 2 8" xfId="15987"/>
    <cellStyle name="Normal 3 4 2 8 2" xfId="15988"/>
    <cellStyle name="Normal 3 4 2 8 3" xfId="15989"/>
    <cellStyle name="Normal 3 4 2 8 4" xfId="15990"/>
    <cellStyle name="Normal 3 4 2 9" xfId="15991"/>
    <cellStyle name="Normal 3 4 3" xfId="15992"/>
    <cellStyle name="Normal 3 4 3 10" xfId="15993"/>
    <cellStyle name="Normal 3 4 3 11" xfId="15994"/>
    <cellStyle name="Normal 3 4 3 2" xfId="15995"/>
    <cellStyle name="Normal 3 4 3 2 2" xfId="15996"/>
    <cellStyle name="Normal 3 4 3 2 2 2" xfId="15997"/>
    <cellStyle name="Normal 3 4 3 2 2 2 2" xfId="15998"/>
    <cellStyle name="Normal 3 4 3 2 2 2 2 2" xfId="15999"/>
    <cellStyle name="Normal 3 4 3 2 2 2 2 3" xfId="16000"/>
    <cellStyle name="Normal 3 4 3 2 2 2 2 4" xfId="16001"/>
    <cellStyle name="Normal 3 4 3 2 2 2 3" xfId="16002"/>
    <cellStyle name="Normal 3 4 3 2 2 2 3 2" xfId="16003"/>
    <cellStyle name="Normal 3 4 3 2 2 2 3 3" xfId="16004"/>
    <cellStyle name="Normal 3 4 3 2 2 2 3 4" xfId="16005"/>
    <cellStyle name="Normal 3 4 3 2 2 2 4" xfId="16006"/>
    <cellStyle name="Normal 3 4 3 2 2 2 5" xfId="16007"/>
    <cellStyle name="Normal 3 4 3 2 2 2 6" xfId="16008"/>
    <cellStyle name="Normal 3 4 3 2 2 3" xfId="16009"/>
    <cellStyle name="Normal 3 4 3 2 2 3 2" xfId="16010"/>
    <cellStyle name="Normal 3 4 3 2 2 3 3" xfId="16011"/>
    <cellStyle name="Normal 3 4 3 2 2 3 4" xfId="16012"/>
    <cellStyle name="Normal 3 4 3 2 2 4" xfId="16013"/>
    <cellStyle name="Normal 3 4 3 2 2 4 2" xfId="16014"/>
    <cellStyle name="Normal 3 4 3 2 2 4 3" xfId="16015"/>
    <cellStyle name="Normal 3 4 3 2 2 4 4" xfId="16016"/>
    <cellStyle name="Normal 3 4 3 2 2 5" xfId="16017"/>
    <cellStyle name="Normal 3 4 3 2 2 6" xfId="16018"/>
    <cellStyle name="Normal 3 4 3 2 2 7" xfId="16019"/>
    <cellStyle name="Normal 3 4 3 2 3" xfId="16020"/>
    <cellStyle name="Normal 3 4 3 2 3 2" xfId="16021"/>
    <cellStyle name="Normal 3 4 3 2 3 2 2" xfId="16022"/>
    <cellStyle name="Normal 3 4 3 2 3 2 2 2" xfId="16023"/>
    <cellStyle name="Normal 3 4 3 2 3 2 2 3" xfId="16024"/>
    <cellStyle name="Normal 3 4 3 2 3 2 2 4" xfId="16025"/>
    <cellStyle name="Normal 3 4 3 2 3 2 3" xfId="16026"/>
    <cellStyle name="Normal 3 4 3 2 3 2 3 2" xfId="16027"/>
    <cellStyle name="Normal 3 4 3 2 3 2 3 3" xfId="16028"/>
    <cellStyle name="Normal 3 4 3 2 3 2 3 4" xfId="16029"/>
    <cellStyle name="Normal 3 4 3 2 3 2 4" xfId="16030"/>
    <cellStyle name="Normal 3 4 3 2 3 2 5" xfId="16031"/>
    <cellStyle name="Normal 3 4 3 2 3 2 6" xfId="16032"/>
    <cellStyle name="Normal 3 4 3 2 3 3" xfId="16033"/>
    <cellStyle name="Normal 3 4 3 2 3 3 2" xfId="16034"/>
    <cellStyle name="Normal 3 4 3 2 3 3 3" xfId="16035"/>
    <cellStyle name="Normal 3 4 3 2 3 3 4" xfId="16036"/>
    <cellStyle name="Normal 3 4 3 2 3 4" xfId="16037"/>
    <cellStyle name="Normal 3 4 3 2 3 4 2" xfId="16038"/>
    <cellStyle name="Normal 3 4 3 2 3 4 3" xfId="16039"/>
    <cellStyle name="Normal 3 4 3 2 3 4 4" xfId="16040"/>
    <cellStyle name="Normal 3 4 3 2 3 5" xfId="16041"/>
    <cellStyle name="Normal 3 4 3 2 3 6" xfId="16042"/>
    <cellStyle name="Normal 3 4 3 2 3 7" xfId="16043"/>
    <cellStyle name="Normal 3 4 3 2 4" xfId="16044"/>
    <cellStyle name="Normal 3 4 3 2 4 2" xfId="16045"/>
    <cellStyle name="Normal 3 4 3 2 4 2 2" xfId="16046"/>
    <cellStyle name="Normal 3 4 3 2 4 2 3" xfId="16047"/>
    <cellStyle name="Normal 3 4 3 2 4 2 4" xfId="16048"/>
    <cellStyle name="Normal 3 4 3 2 4 3" xfId="16049"/>
    <cellStyle name="Normal 3 4 3 2 4 3 2" xfId="16050"/>
    <cellStyle name="Normal 3 4 3 2 4 3 3" xfId="16051"/>
    <cellStyle name="Normal 3 4 3 2 4 3 4" xfId="16052"/>
    <cellStyle name="Normal 3 4 3 2 4 4" xfId="16053"/>
    <cellStyle name="Normal 3 4 3 2 4 5" xfId="16054"/>
    <cellStyle name="Normal 3 4 3 2 4 6" xfId="16055"/>
    <cellStyle name="Normal 3 4 3 2 5" xfId="16056"/>
    <cellStyle name="Normal 3 4 3 2 5 2" xfId="16057"/>
    <cellStyle name="Normal 3 4 3 2 5 3" xfId="16058"/>
    <cellStyle name="Normal 3 4 3 2 5 4" xfId="16059"/>
    <cellStyle name="Normal 3 4 3 2 6" xfId="16060"/>
    <cellStyle name="Normal 3 4 3 2 6 2" xfId="16061"/>
    <cellStyle name="Normal 3 4 3 2 6 3" xfId="16062"/>
    <cellStyle name="Normal 3 4 3 2 6 4" xfId="16063"/>
    <cellStyle name="Normal 3 4 3 2 7" xfId="16064"/>
    <cellStyle name="Normal 3 4 3 2 8" xfId="16065"/>
    <cellStyle name="Normal 3 4 3 2 9" xfId="16066"/>
    <cellStyle name="Normal 3 4 3 3" xfId="16067"/>
    <cellStyle name="Normal 3 4 3 3 2" xfId="16068"/>
    <cellStyle name="Normal 3 4 3 3 2 2" xfId="16069"/>
    <cellStyle name="Normal 3 4 3 3 2 2 2" xfId="16070"/>
    <cellStyle name="Normal 3 4 3 3 2 2 2 2" xfId="16071"/>
    <cellStyle name="Normal 3 4 3 3 2 2 2 3" xfId="16072"/>
    <cellStyle name="Normal 3 4 3 3 2 2 2 4" xfId="16073"/>
    <cellStyle name="Normal 3 4 3 3 2 2 3" xfId="16074"/>
    <cellStyle name="Normal 3 4 3 3 2 2 4" xfId="16075"/>
    <cellStyle name="Normal 3 4 3 3 2 2 5" xfId="16076"/>
    <cellStyle name="Normal 3 4 3 3 2 3" xfId="16077"/>
    <cellStyle name="Normal 3 4 3 3 2 3 2" xfId="16078"/>
    <cellStyle name="Normal 3 4 3 3 2 3 3" xfId="16079"/>
    <cellStyle name="Normal 3 4 3 3 2 3 4" xfId="16080"/>
    <cellStyle name="Normal 3 4 3 3 2 4" xfId="16081"/>
    <cellStyle name="Normal 3 4 3 3 2 4 2" xfId="16082"/>
    <cellStyle name="Normal 3 4 3 3 2 4 3" xfId="16083"/>
    <cellStyle name="Normal 3 4 3 3 2 4 4" xfId="16084"/>
    <cellStyle name="Normal 3 4 3 3 2 5" xfId="16085"/>
    <cellStyle name="Normal 3 4 3 3 2 6" xfId="16086"/>
    <cellStyle name="Normal 3 4 3 3 2 7" xfId="16087"/>
    <cellStyle name="Normal 3 4 3 3 3" xfId="16088"/>
    <cellStyle name="Normal 3 4 3 3 3 2" xfId="16089"/>
    <cellStyle name="Normal 3 4 3 3 3 2 2" xfId="16090"/>
    <cellStyle name="Normal 3 4 3 3 3 2 2 2" xfId="16091"/>
    <cellStyle name="Normal 3 4 3 3 3 2 2 3" xfId="16092"/>
    <cellStyle name="Normal 3 4 3 3 3 2 2 4" xfId="16093"/>
    <cellStyle name="Normal 3 4 3 3 3 2 3" xfId="16094"/>
    <cellStyle name="Normal 3 4 3 3 3 2 4" xfId="16095"/>
    <cellStyle name="Normal 3 4 3 3 3 2 5" xfId="16096"/>
    <cellStyle name="Normal 3 4 3 3 3 3" xfId="16097"/>
    <cellStyle name="Normal 3 4 3 3 3 3 2" xfId="16098"/>
    <cellStyle name="Normal 3 4 3 3 3 3 3" xfId="16099"/>
    <cellStyle name="Normal 3 4 3 3 3 3 4" xfId="16100"/>
    <cellStyle name="Normal 3 4 3 3 3 4" xfId="16101"/>
    <cellStyle name="Normal 3 4 3 3 3 5" xfId="16102"/>
    <cellStyle name="Normal 3 4 3 3 3 6" xfId="16103"/>
    <cellStyle name="Normal 3 4 3 3 4" xfId="16104"/>
    <cellStyle name="Normal 3 4 3 3 4 2" xfId="16105"/>
    <cellStyle name="Normal 3 4 3 3 4 2 2" xfId="16106"/>
    <cellStyle name="Normal 3 4 3 3 4 2 3" xfId="16107"/>
    <cellStyle name="Normal 3 4 3 3 4 2 4" xfId="16108"/>
    <cellStyle name="Normal 3 4 3 3 4 3" xfId="16109"/>
    <cellStyle name="Normal 3 4 3 3 4 4" xfId="16110"/>
    <cellStyle name="Normal 3 4 3 3 4 5" xfId="16111"/>
    <cellStyle name="Normal 3 4 3 3 5" xfId="16112"/>
    <cellStyle name="Normal 3 4 3 3 5 2" xfId="16113"/>
    <cellStyle name="Normal 3 4 3 3 5 3" xfId="16114"/>
    <cellStyle name="Normal 3 4 3 3 5 4" xfId="16115"/>
    <cellStyle name="Normal 3 4 3 3 6" xfId="16116"/>
    <cellStyle name="Normal 3 4 3 3 6 2" xfId="16117"/>
    <cellStyle name="Normal 3 4 3 3 6 3" xfId="16118"/>
    <cellStyle name="Normal 3 4 3 3 6 4" xfId="16119"/>
    <cellStyle name="Normal 3 4 3 3 7" xfId="16120"/>
    <cellStyle name="Normal 3 4 3 3 8" xfId="16121"/>
    <cellStyle name="Normal 3 4 3 3 9" xfId="16122"/>
    <cellStyle name="Normal 3 4 3 4" xfId="16123"/>
    <cellStyle name="Normal 3 4 3 4 2" xfId="16124"/>
    <cellStyle name="Normal 3 4 3 4 2 2" xfId="16125"/>
    <cellStyle name="Normal 3 4 3 4 2 2 2" xfId="16126"/>
    <cellStyle name="Normal 3 4 3 4 2 2 3" xfId="16127"/>
    <cellStyle name="Normal 3 4 3 4 2 2 4" xfId="16128"/>
    <cellStyle name="Normal 3 4 3 4 2 3" xfId="16129"/>
    <cellStyle name="Normal 3 4 3 4 2 3 2" xfId="16130"/>
    <cellStyle name="Normal 3 4 3 4 2 3 3" xfId="16131"/>
    <cellStyle name="Normal 3 4 3 4 2 3 4" xfId="16132"/>
    <cellStyle name="Normal 3 4 3 4 2 4" xfId="16133"/>
    <cellStyle name="Normal 3 4 3 4 2 5" xfId="16134"/>
    <cellStyle name="Normal 3 4 3 4 2 6" xfId="16135"/>
    <cellStyle name="Normal 3 4 3 4 3" xfId="16136"/>
    <cellStyle name="Normal 3 4 3 4 3 2" xfId="16137"/>
    <cellStyle name="Normal 3 4 3 4 3 3" xfId="16138"/>
    <cellStyle name="Normal 3 4 3 4 3 4" xfId="16139"/>
    <cellStyle name="Normal 3 4 3 4 4" xfId="16140"/>
    <cellStyle name="Normal 3 4 3 4 4 2" xfId="16141"/>
    <cellStyle name="Normal 3 4 3 4 4 3" xfId="16142"/>
    <cellStyle name="Normal 3 4 3 4 4 4" xfId="16143"/>
    <cellStyle name="Normal 3 4 3 4 5" xfId="16144"/>
    <cellStyle name="Normal 3 4 3 4 6" xfId="16145"/>
    <cellStyle name="Normal 3 4 3 4 7" xfId="16146"/>
    <cellStyle name="Normal 3 4 3 5" xfId="16147"/>
    <cellStyle name="Normal 3 4 3 5 2" xfId="16148"/>
    <cellStyle name="Normal 3 4 3 5 2 2" xfId="16149"/>
    <cellStyle name="Normal 3 4 3 5 2 2 2" xfId="16150"/>
    <cellStyle name="Normal 3 4 3 5 2 2 3" xfId="16151"/>
    <cellStyle name="Normal 3 4 3 5 2 2 4" xfId="16152"/>
    <cellStyle name="Normal 3 4 3 5 2 3" xfId="16153"/>
    <cellStyle name="Normal 3 4 3 5 2 4" xfId="16154"/>
    <cellStyle name="Normal 3 4 3 5 2 5" xfId="16155"/>
    <cellStyle name="Normal 3 4 3 5 3" xfId="16156"/>
    <cellStyle name="Normal 3 4 3 5 3 2" xfId="16157"/>
    <cellStyle name="Normal 3 4 3 5 3 3" xfId="16158"/>
    <cellStyle name="Normal 3 4 3 5 3 4" xfId="16159"/>
    <cellStyle name="Normal 3 4 3 5 4" xfId="16160"/>
    <cellStyle name="Normal 3 4 3 5 4 2" xfId="16161"/>
    <cellStyle name="Normal 3 4 3 5 4 3" xfId="16162"/>
    <cellStyle name="Normal 3 4 3 5 4 4" xfId="16163"/>
    <cellStyle name="Normal 3 4 3 6" xfId="16164"/>
    <cellStyle name="Normal 3 4 3 6 2" xfId="16165"/>
    <cellStyle name="Normal 3 4 3 6 2 2" xfId="16166"/>
    <cellStyle name="Normal 3 4 3 6 2 3" xfId="16167"/>
    <cellStyle name="Normal 3 4 3 6 2 4" xfId="16168"/>
    <cellStyle name="Normal 3 4 3 6 3" xfId="16169"/>
    <cellStyle name="Normal 3 4 3 6 3 2" xfId="16170"/>
    <cellStyle name="Normal 3 4 3 6 3 3" xfId="16171"/>
    <cellStyle name="Normal 3 4 3 6 3 4" xfId="16172"/>
    <cellStyle name="Normal 3 4 3 6 4" xfId="16173"/>
    <cellStyle name="Normal 3 4 3 6 5" xfId="16174"/>
    <cellStyle name="Normal 3 4 3 6 6" xfId="16175"/>
    <cellStyle name="Normal 3 4 3 7" xfId="16176"/>
    <cellStyle name="Normal 3 4 3 7 2" xfId="16177"/>
    <cellStyle name="Normal 3 4 3 7 3" xfId="16178"/>
    <cellStyle name="Normal 3 4 3 7 4" xfId="16179"/>
    <cellStyle name="Normal 3 4 3 8" xfId="16180"/>
    <cellStyle name="Normal 3 4 3 8 2" xfId="16181"/>
    <cellStyle name="Normal 3 4 3 8 3" xfId="16182"/>
    <cellStyle name="Normal 3 4 3 8 4" xfId="16183"/>
    <cellStyle name="Normal 3 4 3 9" xfId="16184"/>
    <cellStyle name="Normal 3 4 4" xfId="16185"/>
    <cellStyle name="Normal 3 4 4 2" xfId="16186"/>
    <cellStyle name="Normal 3 4 4 2 2" xfId="16187"/>
    <cellStyle name="Normal 3 4 4 2 2 2" xfId="16188"/>
    <cellStyle name="Normal 3 4 4 2 2 2 2" xfId="16189"/>
    <cellStyle name="Normal 3 4 4 2 2 2 3" xfId="16190"/>
    <cellStyle name="Normal 3 4 4 2 2 2 4" xfId="16191"/>
    <cellStyle name="Normal 3 4 4 2 2 3" xfId="16192"/>
    <cellStyle name="Normal 3 4 4 2 2 4" xfId="16193"/>
    <cellStyle name="Normal 3 4 4 2 2 5" xfId="16194"/>
    <cellStyle name="Normal 3 4 4 2 3" xfId="16195"/>
    <cellStyle name="Normal 3 4 4 2 3 2" xfId="16196"/>
    <cellStyle name="Normal 3 4 4 2 3 3" xfId="16197"/>
    <cellStyle name="Normal 3 4 4 2 3 4" xfId="16198"/>
    <cellStyle name="Normal 3 4 4 2 4" xfId="16199"/>
    <cellStyle name="Normal 3 4 4 2 4 2" xfId="16200"/>
    <cellStyle name="Normal 3 4 4 2 4 3" xfId="16201"/>
    <cellStyle name="Normal 3 4 4 2 4 4" xfId="16202"/>
    <cellStyle name="Normal 3 4 4 3" xfId="16203"/>
    <cellStyle name="Normal 3 4 4 3 2" xfId="16204"/>
    <cellStyle name="Normal 3 4 4 3 2 2" xfId="16205"/>
    <cellStyle name="Normal 3 4 4 3 2 2 2" xfId="16206"/>
    <cellStyle name="Normal 3 4 4 3 2 2 3" xfId="16207"/>
    <cellStyle name="Normal 3 4 4 3 2 2 4" xfId="16208"/>
    <cellStyle name="Normal 3 4 4 3 2 3" xfId="16209"/>
    <cellStyle name="Normal 3 4 4 3 2 4" xfId="16210"/>
    <cellStyle name="Normal 3 4 4 3 2 5" xfId="16211"/>
    <cellStyle name="Normal 3 4 4 3 3" xfId="16212"/>
    <cellStyle name="Normal 3 4 4 3 3 2" xfId="16213"/>
    <cellStyle name="Normal 3 4 4 3 3 3" xfId="16214"/>
    <cellStyle name="Normal 3 4 4 3 3 4" xfId="16215"/>
    <cellStyle name="Normal 3 4 4 3 4" xfId="16216"/>
    <cellStyle name="Normal 3 4 4 3 5" xfId="16217"/>
    <cellStyle name="Normal 3 4 4 3 6" xfId="16218"/>
    <cellStyle name="Normal 3 4 4 4" xfId="16219"/>
    <cellStyle name="Normal 3 4 4 4 2" xfId="16220"/>
    <cellStyle name="Normal 3 4 4 4 2 2" xfId="16221"/>
    <cellStyle name="Normal 3 4 4 4 2 3" xfId="16222"/>
    <cellStyle name="Normal 3 4 4 4 2 4" xfId="16223"/>
    <cellStyle name="Normal 3 4 4 4 3" xfId="16224"/>
    <cellStyle name="Normal 3 4 4 4 4" xfId="16225"/>
    <cellStyle name="Normal 3 4 4 4 5" xfId="16226"/>
    <cellStyle name="Normal 3 4 4 5" xfId="16227"/>
    <cellStyle name="Normal 3 4 4 5 2" xfId="16228"/>
    <cellStyle name="Normal 3 4 4 5 3" xfId="16229"/>
    <cellStyle name="Normal 3 4 4 5 4" xfId="16230"/>
    <cellStyle name="Normal 3 4 4 6" xfId="16231"/>
    <cellStyle name="Normal 3 4 4 6 2" xfId="16232"/>
    <cellStyle name="Normal 3 4 4 6 3" xfId="16233"/>
    <cellStyle name="Normal 3 4 4 6 4" xfId="16234"/>
    <cellStyle name="Normal 3 4 5" xfId="16235"/>
    <cellStyle name="Normal 3 4 5 2" xfId="16236"/>
    <cellStyle name="Normal 3 4 5 2 2" xfId="16237"/>
    <cellStyle name="Normal 3 4 5 2 2 2" xfId="16238"/>
    <cellStyle name="Normal 3 4 5 2 2 2 2" xfId="16239"/>
    <cellStyle name="Normal 3 4 5 2 2 2 2 2" xfId="16240"/>
    <cellStyle name="Normal 3 4 5 2 2 2 2 3" xfId="16241"/>
    <cellStyle name="Normal 3 4 5 2 2 2 2 4" xfId="16242"/>
    <cellStyle name="Normal 3 4 5 2 2 2 3" xfId="16243"/>
    <cellStyle name="Normal 3 4 5 2 2 2 4" xfId="16244"/>
    <cellStyle name="Normal 3 4 5 2 2 2 5" xfId="16245"/>
    <cellStyle name="Normal 3 4 5 2 2 3" xfId="16246"/>
    <cellStyle name="Normal 3 4 5 2 2 3 2" xfId="16247"/>
    <cellStyle name="Normal 3 4 5 2 2 3 3" xfId="16248"/>
    <cellStyle name="Normal 3 4 5 2 2 3 4" xfId="16249"/>
    <cellStyle name="Normal 3 4 5 2 2 4" xfId="16250"/>
    <cellStyle name="Normal 3 4 5 2 2 5" xfId="16251"/>
    <cellStyle name="Normal 3 4 5 2 2 6" xfId="16252"/>
    <cellStyle name="Normal 3 4 5 2 3" xfId="16253"/>
    <cellStyle name="Normal 3 4 5 2 3 2" xfId="16254"/>
    <cellStyle name="Normal 3 4 5 2 3 2 2" xfId="16255"/>
    <cellStyle name="Normal 3 4 5 2 3 2 2 2" xfId="16256"/>
    <cellStyle name="Normal 3 4 5 2 3 2 2 3" xfId="16257"/>
    <cellStyle name="Normal 3 4 5 2 3 2 2 4" xfId="16258"/>
    <cellStyle name="Normal 3 4 5 2 3 2 3" xfId="16259"/>
    <cellStyle name="Normal 3 4 5 2 3 2 4" xfId="16260"/>
    <cellStyle name="Normal 3 4 5 2 3 2 5" xfId="16261"/>
    <cellStyle name="Normal 3 4 5 2 3 3" xfId="16262"/>
    <cellStyle name="Normal 3 4 5 2 3 3 2" xfId="16263"/>
    <cellStyle name="Normal 3 4 5 2 3 3 3" xfId="16264"/>
    <cellStyle name="Normal 3 4 5 2 3 3 4" xfId="16265"/>
    <cellStyle name="Normal 3 4 5 2 3 4" xfId="16266"/>
    <cellStyle name="Normal 3 4 5 2 3 5" xfId="16267"/>
    <cellStyle name="Normal 3 4 5 2 3 6" xfId="16268"/>
    <cellStyle name="Normal 3 4 5 2 4" xfId="16269"/>
    <cellStyle name="Normal 3 4 5 2 4 2" xfId="16270"/>
    <cellStyle name="Normal 3 4 5 2 4 2 2" xfId="16271"/>
    <cellStyle name="Normal 3 4 5 2 4 2 3" xfId="16272"/>
    <cellStyle name="Normal 3 4 5 2 4 2 4" xfId="16273"/>
    <cellStyle name="Normal 3 4 5 2 4 3" xfId="16274"/>
    <cellStyle name="Normal 3 4 5 2 4 4" xfId="16275"/>
    <cellStyle name="Normal 3 4 5 2 4 5" xfId="16276"/>
    <cellStyle name="Normal 3 4 5 2 5" xfId="16277"/>
    <cellStyle name="Normal 3 4 5 2 5 2" xfId="16278"/>
    <cellStyle name="Normal 3 4 5 2 5 3" xfId="16279"/>
    <cellStyle name="Normal 3 4 5 2 5 4" xfId="16280"/>
    <cellStyle name="Normal 3 4 5 2 6" xfId="16281"/>
    <cellStyle name="Normal 3 4 5 2 7" xfId="16282"/>
    <cellStyle name="Normal 3 4 5 2 8" xfId="16283"/>
    <cellStyle name="Normal 3 4 5 3" xfId="16284"/>
    <cellStyle name="Normal 3 4 5 3 2" xfId="16285"/>
    <cellStyle name="Normal 3 4 5 3 2 2" xfId="16286"/>
    <cellStyle name="Normal 3 4 5 3 2 2 2" xfId="16287"/>
    <cellStyle name="Normal 3 4 5 3 2 2 3" xfId="16288"/>
    <cellStyle name="Normal 3 4 5 3 2 2 4" xfId="16289"/>
    <cellStyle name="Normal 3 4 5 3 2 3" xfId="16290"/>
    <cellStyle name="Normal 3 4 5 3 2 3 2" xfId="16291"/>
    <cellStyle name="Normal 3 4 5 3 2 3 3" xfId="16292"/>
    <cellStyle name="Normal 3 4 5 3 2 3 4" xfId="16293"/>
    <cellStyle name="Normal 3 4 5 3 2 4" xfId="16294"/>
    <cellStyle name="Normal 3 4 5 3 2 5" xfId="16295"/>
    <cellStyle name="Normal 3 4 5 3 2 6" xfId="16296"/>
    <cellStyle name="Normal 3 4 5 3 3" xfId="16297"/>
    <cellStyle name="Normal 3 4 5 3 3 2" xfId="16298"/>
    <cellStyle name="Normal 3 4 5 3 3 3" xfId="16299"/>
    <cellStyle name="Normal 3 4 5 3 3 4" xfId="16300"/>
    <cellStyle name="Normal 3 4 5 3 4" xfId="16301"/>
    <cellStyle name="Normal 3 4 5 3 4 2" xfId="16302"/>
    <cellStyle name="Normal 3 4 5 3 4 3" xfId="16303"/>
    <cellStyle name="Normal 3 4 5 3 4 4" xfId="16304"/>
    <cellStyle name="Normal 3 4 5 3 5" xfId="16305"/>
    <cellStyle name="Normal 3 4 5 3 6" xfId="16306"/>
    <cellStyle name="Normal 3 4 5 3 7" xfId="16307"/>
    <cellStyle name="Normal 3 4 5 4" xfId="16308"/>
    <cellStyle name="Normal 3 4 5 4 2" xfId="16309"/>
    <cellStyle name="Normal 3 4 5 4 2 2" xfId="16310"/>
    <cellStyle name="Normal 3 4 5 4 2 2 2" xfId="16311"/>
    <cellStyle name="Normal 3 4 5 4 2 2 3" xfId="16312"/>
    <cellStyle name="Normal 3 4 5 4 2 2 4" xfId="16313"/>
    <cellStyle name="Normal 3 4 5 4 2 3" xfId="16314"/>
    <cellStyle name="Normal 3 4 5 4 2 4" xfId="16315"/>
    <cellStyle name="Normal 3 4 5 4 2 5" xfId="16316"/>
    <cellStyle name="Normal 3 4 5 4 3" xfId="16317"/>
    <cellStyle name="Normal 3 4 5 4 3 2" xfId="16318"/>
    <cellStyle name="Normal 3 4 5 4 3 3" xfId="16319"/>
    <cellStyle name="Normal 3 4 5 4 3 4" xfId="16320"/>
    <cellStyle name="Normal 3 4 5 4 4" xfId="16321"/>
    <cellStyle name="Normal 3 4 5 4 5" xfId="16322"/>
    <cellStyle name="Normal 3 4 5 4 6" xfId="16323"/>
    <cellStyle name="Normal 3 4 5 5" xfId="16324"/>
    <cellStyle name="Normal 3 4 5 5 2" xfId="16325"/>
    <cellStyle name="Normal 3 4 5 5 2 2" xfId="16326"/>
    <cellStyle name="Normal 3 4 5 5 2 3" xfId="16327"/>
    <cellStyle name="Normal 3 4 5 5 2 4" xfId="16328"/>
    <cellStyle name="Normal 3 4 5 6" xfId="16329"/>
    <cellStyle name="Normal 3 4 5 6 2" xfId="16330"/>
    <cellStyle name="Normal 3 4 5 6 2 2" xfId="16331"/>
    <cellStyle name="Normal 3 4 5 6 2 3" xfId="16332"/>
    <cellStyle name="Normal 3 4 5 6 2 4" xfId="16333"/>
    <cellStyle name="Normal 3 4 5 6 3" xfId="16334"/>
    <cellStyle name="Normal 3 4 5 6 4" xfId="16335"/>
    <cellStyle name="Normal 3 4 5 6 5" xfId="16336"/>
    <cellStyle name="Normal 3 4 5 7" xfId="16337"/>
    <cellStyle name="Normal 3 4 5 8" xfId="16338"/>
    <cellStyle name="Normal 3 4 5 9" xfId="16339"/>
    <cellStyle name="Normal 3 4 6" xfId="16340"/>
    <cellStyle name="Normal 3 4 6 2" xfId="16341"/>
    <cellStyle name="Normal 3 4 6 2 2" xfId="16342"/>
    <cellStyle name="Normal 3 4 6 2 2 2" xfId="16343"/>
    <cellStyle name="Normal 3 4 6 2 2 2 2" xfId="16344"/>
    <cellStyle name="Normal 3 4 6 2 2 2 3" xfId="16345"/>
    <cellStyle name="Normal 3 4 6 2 2 2 4" xfId="16346"/>
    <cellStyle name="Normal 3 4 6 2 2 3" xfId="16347"/>
    <cellStyle name="Normal 3 4 6 2 2 4" xfId="16348"/>
    <cellStyle name="Normal 3 4 6 2 2 5" xfId="16349"/>
    <cellStyle name="Normal 3 4 6 2 3" xfId="16350"/>
    <cellStyle name="Normal 3 4 6 2 3 2" xfId="16351"/>
    <cellStyle name="Normal 3 4 6 2 3 3" xfId="16352"/>
    <cellStyle name="Normal 3 4 6 2 3 4" xfId="16353"/>
    <cellStyle name="Normal 3 4 6 2 4" xfId="16354"/>
    <cellStyle name="Normal 3 4 6 2 5" xfId="16355"/>
    <cellStyle name="Normal 3 4 6 2 6" xfId="16356"/>
    <cellStyle name="Normal 3 4 6 3" xfId="16357"/>
    <cellStyle name="Normal 3 4 6 3 2" xfId="16358"/>
    <cellStyle name="Normal 3 4 6 3 2 2" xfId="16359"/>
    <cellStyle name="Normal 3 4 6 3 2 2 2" xfId="16360"/>
    <cellStyle name="Normal 3 4 6 3 2 2 3" xfId="16361"/>
    <cellStyle name="Normal 3 4 6 3 2 2 4" xfId="16362"/>
    <cellStyle name="Normal 3 4 6 3 2 3" xfId="16363"/>
    <cellStyle name="Normal 3 4 6 3 2 4" xfId="16364"/>
    <cellStyle name="Normal 3 4 6 3 2 5" xfId="16365"/>
    <cellStyle name="Normal 3 4 6 3 3" xfId="16366"/>
    <cellStyle name="Normal 3 4 6 3 3 2" xfId="16367"/>
    <cellStyle name="Normal 3 4 6 3 3 3" xfId="16368"/>
    <cellStyle name="Normal 3 4 6 3 3 4" xfId="16369"/>
    <cellStyle name="Normal 3 4 6 3 4" xfId="16370"/>
    <cellStyle name="Normal 3 4 6 3 5" xfId="16371"/>
    <cellStyle name="Normal 3 4 6 3 6" xfId="16372"/>
    <cellStyle name="Normal 3 4 6 4" xfId="16373"/>
    <cellStyle name="Normal 3 4 6 4 2" xfId="16374"/>
    <cellStyle name="Normal 3 4 6 4 2 2" xfId="16375"/>
    <cellStyle name="Normal 3 4 6 4 2 3" xfId="16376"/>
    <cellStyle name="Normal 3 4 6 4 2 4" xfId="16377"/>
    <cellStyle name="Normal 3 4 6 5" xfId="16378"/>
    <cellStyle name="Normal 3 4 6 5 2" xfId="16379"/>
    <cellStyle name="Normal 3 4 6 5 2 2" xfId="16380"/>
    <cellStyle name="Normal 3 4 6 5 2 3" xfId="16381"/>
    <cellStyle name="Normal 3 4 6 5 2 4" xfId="16382"/>
    <cellStyle name="Normal 3 4 6 5 3" xfId="16383"/>
    <cellStyle name="Normal 3 4 6 5 4" xfId="16384"/>
    <cellStyle name="Normal 3 4 6 5 5" xfId="16385"/>
    <cellStyle name="Normal 3 4 6 6" xfId="16386"/>
    <cellStyle name="Normal 3 4 6 7" xfId="16387"/>
    <cellStyle name="Normal 3 4 6 8" xfId="16388"/>
    <cellStyle name="Normal 3 4 7" xfId="16389"/>
    <cellStyle name="Normal 3 4 7 2" xfId="16390"/>
    <cellStyle name="Normal 3 4 7 2 2" xfId="16391"/>
    <cellStyle name="Normal 3 4 7 2 2 2" xfId="16392"/>
    <cellStyle name="Normal 3 4 7 2 2 2 2" xfId="16393"/>
    <cellStyle name="Normal 3 4 7 2 2 2 3" xfId="16394"/>
    <cellStyle name="Normal 3 4 7 2 2 2 4" xfId="16395"/>
    <cellStyle name="Normal 3 4 7 2 2 3" xfId="16396"/>
    <cellStyle name="Normal 3 4 7 2 2 4" xfId="16397"/>
    <cellStyle name="Normal 3 4 7 2 2 5" xfId="16398"/>
    <cellStyle name="Normal 3 4 7 2 3" xfId="16399"/>
    <cellStyle name="Normal 3 4 7 2 3 2" xfId="16400"/>
    <cellStyle name="Normal 3 4 7 2 3 3" xfId="16401"/>
    <cellStyle name="Normal 3 4 7 2 3 4" xfId="16402"/>
    <cellStyle name="Normal 3 4 7 2 4" xfId="16403"/>
    <cellStyle name="Normal 3 4 7 2 5" xfId="16404"/>
    <cellStyle name="Normal 3 4 7 2 6" xfId="16405"/>
    <cellStyle name="Normal 3 4 7 3" xfId="16406"/>
    <cellStyle name="Normal 3 4 7 3 2" xfId="16407"/>
    <cellStyle name="Normal 3 4 7 3 2 2" xfId="16408"/>
    <cellStyle name="Normal 3 4 7 3 2 2 2" xfId="16409"/>
    <cellStyle name="Normal 3 4 7 3 2 2 3" xfId="16410"/>
    <cellStyle name="Normal 3 4 7 3 2 2 4" xfId="16411"/>
    <cellStyle name="Normal 3 4 7 3 2 3" xfId="16412"/>
    <cellStyle name="Normal 3 4 7 3 2 4" xfId="16413"/>
    <cellStyle name="Normal 3 4 7 3 2 5" xfId="16414"/>
    <cellStyle name="Normal 3 4 7 3 3" xfId="16415"/>
    <cellStyle name="Normal 3 4 7 3 3 2" xfId="16416"/>
    <cellStyle name="Normal 3 4 7 3 3 3" xfId="16417"/>
    <cellStyle name="Normal 3 4 7 3 3 4" xfId="16418"/>
    <cellStyle name="Normal 3 4 7 3 4" xfId="16419"/>
    <cellStyle name="Normal 3 4 7 3 5" xfId="16420"/>
    <cellStyle name="Normal 3 4 7 3 6" xfId="16421"/>
    <cellStyle name="Normal 3 4 7 4" xfId="16422"/>
    <cellStyle name="Normal 3 4 7 4 2" xfId="16423"/>
    <cellStyle name="Normal 3 4 7 4 2 2" xfId="16424"/>
    <cellStyle name="Normal 3 4 7 4 2 3" xfId="16425"/>
    <cellStyle name="Normal 3 4 7 4 2 4" xfId="16426"/>
    <cellStyle name="Normal 3 4 7 5" xfId="16427"/>
    <cellStyle name="Normal 3 4 7 5 2" xfId="16428"/>
    <cellStyle name="Normal 3 4 7 5 2 2" xfId="16429"/>
    <cellStyle name="Normal 3 4 7 5 2 3" xfId="16430"/>
    <cellStyle name="Normal 3 4 7 5 2 4" xfId="16431"/>
    <cellStyle name="Normal 3 4 7 5 3" xfId="16432"/>
    <cellStyle name="Normal 3 4 7 5 4" xfId="16433"/>
    <cellStyle name="Normal 3 4 7 5 5" xfId="16434"/>
    <cellStyle name="Normal 3 4 7 6" xfId="16435"/>
    <cellStyle name="Normal 3 4 7 7" xfId="16436"/>
    <cellStyle name="Normal 3 4 7 8" xfId="16437"/>
    <cellStyle name="Normal 3 4 8" xfId="16438"/>
    <cellStyle name="Normal 3 4 8 2" xfId="16439"/>
    <cellStyle name="Normal 3 4 8 2 2" xfId="16440"/>
    <cellStyle name="Normal 3 4 8 2 2 2" xfId="16441"/>
    <cellStyle name="Normal 3 4 8 2 2 3" xfId="16442"/>
    <cellStyle name="Normal 3 4 8 2 2 4" xfId="16443"/>
    <cellStyle name="Normal 3 4 8 3" xfId="16444"/>
    <cellStyle name="Normal 3 4 8 3 2" xfId="16445"/>
    <cellStyle name="Normal 3 4 8 3 2 2" xfId="16446"/>
    <cellStyle name="Normal 3 4 8 3 2 3" xfId="16447"/>
    <cellStyle name="Normal 3 4 8 3 2 4" xfId="16448"/>
    <cellStyle name="Normal 3 4 8 3 3" xfId="16449"/>
    <cellStyle name="Normal 3 4 8 3 4" xfId="16450"/>
    <cellStyle name="Normal 3 4 8 3 5" xfId="16451"/>
    <cellStyle name="Normal 3 4 8 4" xfId="16452"/>
    <cellStyle name="Normal 3 4 8 5" xfId="16453"/>
    <cellStyle name="Normal 3 4 8 6" xfId="16454"/>
    <cellStyle name="Normal 3 4 9" xfId="16455"/>
    <cellStyle name="Normal 3 4 9 2" xfId="16456"/>
    <cellStyle name="Normal 3 4 9 2 2" xfId="16457"/>
    <cellStyle name="Normal 3 4 9 2 2 2" xfId="16458"/>
    <cellStyle name="Normal 3 4 9 2 2 3" xfId="16459"/>
    <cellStyle name="Normal 3 4 9 2 2 4" xfId="16460"/>
    <cellStyle name="Normal 3 4 9 3" xfId="16461"/>
    <cellStyle name="Normal 3 4 9 3 2" xfId="16462"/>
    <cellStyle name="Normal 3 4 9 3 2 2" xfId="16463"/>
    <cellStyle name="Normal 3 4 9 3 2 3" xfId="16464"/>
    <cellStyle name="Normal 3 4 9 3 2 4" xfId="16465"/>
    <cellStyle name="Normal 3 4 9 3 3" xfId="16466"/>
    <cellStyle name="Normal 3 4 9 3 4" xfId="16467"/>
    <cellStyle name="Normal 3 4 9 3 5" xfId="16468"/>
    <cellStyle name="Normal 3 4 9 4" xfId="16469"/>
    <cellStyle name="Normal 3 4 9 5" xfId="16470"/>
    <cellStyle name="Normal 3 4 9 6" xfId="16471"/>
    <cellStyle name="Normal 3 4 9 7" xfId="16472"/>
    <cellStyle name="Normal 3 40" xfId="16473"/>
    <cellStyle name="Normal 3 40 2" xfId="16474"/>
    <cellStyle name="Normal 3 41" xfId="16475"/>
    <cellStyle name="Normal 3 41 2" xfId="16476"/>
    <cellStyle name="Normal 3 42" xfId="16477"/>
    <cellStyle name="Normal 3 42 2" xfId="16478"/>
    <cellStyle name="Normal 3 43" xfId="16479"/>
    <cellStyle name="Normal 3 43 2" xfId="16480"/>
    <cellStyle name="Normal 3 44" xfId="16481"/>
    <cellStyle name="Normal 3 44 2" xfId="16482"/>
    <cellStyle name="Normal 3 45" xfId="16483"/>
    <cellStyle name="Normal 3 45 2" xfId="16484"/>
    <cellStyle name="Normal 3 46" xfId="16485"/>
    <cellStyle name="Normal 3 46 2" xfId="16486"/>
    <cellStyle name="Normal 3 47" xfId="16487"/>
    <cellStyle name="Normal 3 47 2" xfId="16488"/>
    <cellStyle name="Normal 3 5" xfId="16489"/>
    <cellStyle name="Normal 3 5 10" xfId="16490"/>
    <cellStyle name="Normal 3 5 10 2" xfId="16491"/>
    <cellStyle name="Normal 3 5 11" xfId="16492"/>
    <cellStyle name="Normal 3 5 11 2" xfId="16493"/>
    <cellStyle name="Normal 3 5 12" xfId="16494"/>
    <cellStyle name="Normal 3 5 12 2" xfId="16495"/>
    <cellStyle name="Normal 3 5 13" xfId="16496"/>
    <cellStyle name="Normal 3 5 13 2" xfId="16497"/>
    <cellStyle name="Normal 3 5 14" xfId="16498"/>
    <cellStyle name="Normal 3 5 14 2" xfId="16499"/>
    <cellStyle name="Normal 3 5 14 3" xfId="16500"/>
    <cellStyle name="Normal 3 5 14 3 2" xfId="16501"/>
    <cellStyle name="Normal 3 5 14 3 3" xfId="16502"/>
    <cellStyle name="Normal 3 5 14 3 4" xfId="16503"/>
    <cellStyle name="Normal 3 5 14 4" xfId="16504"/>
    <cellStyle name="Normal 3 5 14 5" xfId="16505"/>
    <cellStyle name="Normal 3 5 14 6" xfId="16506"/>
    <cellStyle name="Normal 3 5 15" xfId="16507"/>
    <cellStyle name="Normal 3 5 16" xfId="16508"/>
    <cellStyle name="Normal 3 5 17" xfId="16509"/>
    <cellStyle name="Normal 3 5 18" xfId="16510"/>
    <cellStyle name="Normal 3 5 19" xfId="16511"/>
    <cellStyle name="Normal 3 5 2" xfId="16512"/>
    <cellStyle name="Normal 3 5 2 2" xfId="16513"/>
    <cellStyle name="Normal 3 5 2 2 2" xfId="16514"/>
    <cellStyle name="Normal 3 5 2 2 2 2" xfId="16515"/>
    <cellStyle name="Normal 3 5 2 2 2 2 2" xfId="16516"/>
    <cellStyle name="Normal 3 5 2 2 2 2 3" xfId="16517"/>
    <cellStyle name="Normal 3 5 2 2 2 2 4" xfId="16518"/>
    <cellStyle name="Normal 3 5 2 2 2 3" xfId="16519"/>
    <cellStyle name="Normal 3 5 2 2 2 4" xfId="16520"/>
    <cellStyle name="Normal 3 5 2 2 2 5" xfId="16521"/>
    <cellStyle name="Normal 3 5 2 2 3" xfId="16522"/>
    <cellStyle name="Normal 3 5 2 2 4" xfId="16523"/>
    <cellStyle name="Normal 3 5 2 2 4 2" xfId="16524"/>
    <cellStyle name="Normal 3 5 2 2 4 3" xfId="16525"/>
    <cellStyle name="Normal 3 5 2 2 4 4" xfId="16526"/>
    <cellStyle name="Normal 3 5 2 2 5" xfId="16527"/>
    <cellStyle name="Normal 3 5 2 2 6" xfId="16528"/>
    <cellStyle name="Normal 3 5 2 2 7" xfId="16529"/>
    <cellStyle name="Normal 3 5 2 3" xfId="16530"/>
    <cellStyle name="Normal 3 5 2 3 2" xfId="16531"/>
    <cellStyle name="Normal 3 5 2 3 2 2" xfId="16532"/>
    <cellStyle name="Normal 3 5 2 3 2 2 2" xfId="16533"/>
    <cellStyle name="Normal 3 5 2 3 2 2 3" xfId="16534"/>
    <cellStyle name="Normal 3 5 2 3 2 2 4" xfId="16535"/>
    <cellStyle name="Normal 3 5 2 3 2 3" xfId="16536"/>
    <cellStyle name="Normal 3 5 2 3 2 4" xfId="16537"/>
    <cellStyle name="Normal 3 5 2 3 2 5" xfId="16538"/>
    <cellStyle name="Normal 3 5 2 3 3" xfId="16539"/>
    <cellStyle name="Normal 3 5 2 3 3 2" xfId="16540"/>
    <cellStyle name="Normal 3 5 2 3 3 3" xfId="16541"/>
    <cellStyle name="Normal 3 5 2 3 3 4" xfId="16542"/>
    <cellStyle name="Normal 3 5 2 3 4" xfId="16543"/>
    <cellStyle name="Normal 3 5 2 3 5" xfId="16544"/>
    <cellStyle name="Normal 3 5 2 3 6" xfId="16545"/>
    <cellStyle name="Normal 3 5 2 4" xfId="16546"/>
    <cellStyle name="Normal 3 5 2 5" xfId="16547"/>
    <cellStyle name="Normal 3 5 2 5 2" xfId="16548"/>
    <cellStyle name="Normal 3 5 2 5 2 2" xfId="16549"/>
    <cellStyle name="Normal 3 5 2 5 2 3" xfId="16550"/>
    <cellStyle name="Normal 3 5 2 5 2 4" xfId="16551"/>
    <cellStyle name="Normal 3 5 2 5 3" xfId="16552"/>
    <cellStyle name="Normal 3 5 2 5 4" xfId="16553"/>
    <cellStyle name="Normal 3 5 2 5 5" xfId="16554"/>
    <cellStyle name="Normal 3 5 2 6" xfId="16555"/>
    <cellStyle name="Normal 3 5 2 6 2" xfId="16556"/>
    <cellStyle name="Normal 3 5 2 6 3" xfId="16557"/>
    <cellStyle name="Normal 3 5 2 6 4" xfId="16558"/>
    <cellStyle name="Normal 3 5 2 7" xfId="16559"/>
    <cellStyle name="Normal 3 5 2 8" xfId="16560"/>
    <cellStyle name="Normal 3 5 2 9" xfId="16561"/>
    <cellStyle name="Normal 3 5 20" xfId="16562"/>
    <cellStyle name="Normal 3 5 21" xfId="16563"/>
    <cellStyle name="Normal 3 5 22" xfId="16564"/>
    <cellStyle name="Normal 3 5 23" xfId="16565"/>
    <cellStyle name="Normal 3 5 24" xfId="16566"/>
    <cellStyle name="Normal 3 5 25" xfId="16567"/>
    <cellStyle name="Normal 3 5 26" xfId="16568"/>
    <cellStyle name="Normal 3 5 27" xfId="16569"/>
    <cellStyle name="Normal 3 5 28" xfId="16570"/>
    <cellStyle name="Normal 3 5 29" xfId="16571"/>
    <cellStyle name="Normal 3 5 3" xfId="16572"/>
    <cellStyle name="Normal 3 5 3 2" xfId="16573"/>
    <cellStyle name="Normal 3 5 3 2 2" xfId="16574"/>
    <cellStyle name="Normal 3 5 3 3" xfId="16575"/>
    <cellStyle name="Normal 3 5 3 3 2" xfId="16576"/>
    <cellStyle name="Normal 3 5 3 3 2 2" xfId="16577"/>
    <cellStyle name="Normal 3 5 3 3 2 3" xfId="16578"/>
    <cellStyle name="Normal 3 5 3 3 2 4" xfId="16579"/>
    <cellStyle name="Normal 3 5 3 3 3" xfId="16580"/>
    <cellStyle name="Normal 3 5 3 3 4" xfId="16581"/>
    <cellStyle name="Normal 3 5 3 3 5" xfId="16582"/>
    <cellStyle name="Normal 3 5 3 4" xfId="16583"/>
    <cellStyle name="Normal 3 5 3 5" xfId="16584"/>
    <cellStyle name="Normal 3 5 3 5 2" xfId="16585"/>
    <cellStyle name="Normal 3 5 3 5 3" xfId="16586"/>
    <cellStyle name="Normal 3 5 3 5 4" xfId="16587"/>
    <cellStyle name="Normal 3 5 3 6" xfId="16588"/>
    <cellStyle name="Normal 3 5 3 7" xfId="16589"/>
    <cellStyle name="Normal 3 5 3 8" xfId="16590"/>
    <cellStyle name="Normal 3 5 30" xfId="16591"/>
    <cellStyle name="Normal 3 5 31" xfId="16592"/>
    <cellStyle name="Normal 3 5 32" xfId="16593"/>
    <cellStyle name="Normal 3 5 33" xfId="16594"/>
    <cellStyle name="Normal 3 5 34" xfId="16595"/>
    <cellStyle name="Normal 3 5 35" xfId="16596"/>
    <cellStyle name="Normal 3 5 36" xfId="16597"/>
    <cellStyle name="Normal 3 5 37" xfId="16598"/>
    <cellStyle name="Normal 3 5 38" xfId="16599"/>
    <cellStyle name="Normal 3 5 39" xfId="16600"/>
    <cellStyle name="Normal 3 5 4" xfId="16601"/>
    <cellStyle name="Normal 3 5 4 2" xfId="16602"/>
    <cellStyle name="Normal 3 5 4 2 2" xfId="16603"/>
    <cellStyle name="Normal 3 5 4 3" xfId="16604"/>
    <cellStyle name="Normal 3 5 4 3 2" xfId="16605"/>
    <cellStyle name="Normal 3 5 4 3 2 2" xfId="16606"/>
    <cellStyle name="Normal 3 5 4 3 2 3" xfId="16607"/>
    <cellStyle name="Normal 3 5 4 3 2 4" xfId="16608"/>
    <cellStyle name="Normal 3 5 4 3 3" xfId="16609"/>
    <cellStyle name="Normal 3 5 4 3 4" xfId="16610"/>
    <cellStyle name="Normal 3 5 4 3 5" xfId="16611"/>
    <cellStyle name="Normal 3 5 4 4" xfId="16612"/>
    <cellStyle name="Normal 3 5 4 5" xfId="16613"/>
    <cellStyle name="Normal 3 5 4 5 2" xfId="16614"/>
    <cellStyle name="Normal 3 5 4 5 3" xfId="16615"/>
    <cellStyle name="Normal 3 5 4 5 4" xfId="16616"/>
    <cellStyle name="Normal 3 5 4 6" xfId="16617"/>
    <cellStyle name="Normal 3 5 4 7" xfId="16618"/>
    <cellStyle name="Normal 3 5 4 8" xfId="16619"/>
    <cellStyle name="Normal 3 5 40" xfId="16620"/>
    <cellStyle name="Normal 3 5 41" xfId="16621"/>
    <cellStyle name="Normal 3 5 42" xfId="16622"/>
    <cellStyle name="Normal 3 5 43" xfId="16623"/>
    <cellStyle name="Normal 3 5 44" xfId="16624"/>
    <cellStyle name="Normal 3 5 45" xfId="16625"/>
    <cellStyle name="Normal 3 5 46" xfId="16626"/>
    <cellStyle name="Normal 3 5 47" xfId="16627"/>
    <cellStyle name="Normal 3 5 48" xfId="16628"/>
    <cellStyle name="Normal 3 5 49" xfId="16629"/>
    <cellStyle name="Normal 3 5 5" xfId="16630"/>
    <cellStyle name="Normal 3 5 5 2" xfId="16631"/>
    <cellStyle name="Normal 3 5 5 3" xfId="16632"/>
    <cellStyle name="Normal 3 5 50" xfId="16633"/>
    <cellStyle name="Normal 3 5 51" xfId="16634"/>
    <cellStyle name="Normal 3 5 52" xfId="16635"/>
    <cellStyle name="Normal 3 5 53" xfId="16636"/>
    <cellStyle name="Normal 3 5 54" xfId="16637"/>
    <cellStyle name="Normal 3 5 55" xfId="16638"/>
    <cellStyle name="Normal 3 5 56" xfId="16639"/>
    <cellStyle name="Normal 3 5 57" xfId="16640"/>
    <cellStyle name="Normal 3 5 58" xfId="16641"/>
    <cellStyle name="Normal 3 5 59" xfId="16642"/>
    <cellStyle name="Normal 3 5 6" xfId="16643"/>
    <cellStyle name="Normal 3 5 6 2" xfId="16644"/>
    <cellStyle name="Normal 3 5 60" xfId="16645"/>
    <cellStyle name="Normal 3 5 61" xfId="16646"/>
    <cellStyle name="Normal 3 5 62" xfId="16647"/>
    <cellStyle name="Normal 3 5 63" xfId="16648"/>
    <cellStyle name="Normal 3 5 64" xfId="16649"/>
    <cellStyle name="Normal 3 5 65" xfId="16650"/>
    <cellStyle name="Normal 3 5 66" xfId="16651"/>
    <cellStyle name="Normal 3 5 67" xfId="16652"/>
    <cellStyle name="Normal 3 5 68" xfId="16653"/>
    <cellStyle name="Normal 3 5 69" xfId="16654"/>
    <cellStyle name="Normal 3 5 7" xfId="16655"/>
    <cellStyle name="Normal 3 5 7 2" xfId="16656"/>
    <cellStyle name="Normal 3 5 70" xfId="16657"/>
    <cellStyle name="Normal 3 5 71" xfId="16658"/>
    <cellStyle name="Normal 3 5 72" xfId="16659"/>
    <cellStyle name="Normal 3 5 73" xfId="16660"/>
    <cellStyle name="Normal 3 5 74" xfId="16661"/>
    <cellStyle name="Normal 3 5 75" xfId="16662"/>
    <cellStyle name="Normal 3 5 76" xfId="16663"/>
    <cellStyle name="Normal 3 5 77" xfId="16664"/>
    <cellStyle name="Normal 3 5 78" xfId="16665"/>
    <cellStyle name="Normal 3 5 79" xfId="16666"/>
    <cellStyle name="Normal 3 5 8" xfId="16667"/>
    <cellStyle name="Normal 3 5 8 2" xfId="16668"/>
    <cellStyle name="Normal 3 5 80" xfId="16669"/>
    <cellStyle name="Normal 3 5 81" xfId="16670"/>
    <cellStyle name="Normal 3 5 82" xfId="16671"/>
    <cellStyle name="Normal 3 5 83" xfId="16672"/>
    <cellStyle name="Normal 3 5 84" xfId="16673"/>
    <cellStyle name="Normal 3 5 85" xfId="16674"/>
    <cellStyle name="Normal 3 5 86" xfId="16675"/>
    <cellStyle name="Normal 3 5 87" xfId="16676"/>
    <cellStyle name="Normal 3 5 88" xfId="16677"/>
    <cellStyle name="Normal 3 5 89" xfId="16678"/>
    <cellStyle name="Normal 3 5 9" xfId="16679"/>
    <cellStyle name="Normal 3 5 9 2" xfId="16680"/>
    <cellStyle name="Normal 3 5 90" xfId="16681"/>
    <cellStyle name="Normal 3 5 91" xfId="16682"/>
    <cellStyle name="Normal 3 5 92" xfId="16683"/>
    <cellStyle name="Normal 3 5 93" xfId="16684"/>
    <cellStyle name="Normal 3 5 94" xfId="16685"/>
    <cellStyle name="Normal 3 5 95" xfId="16686"/>
    <cellStyle name="Normal 3 5 95 2" xfId="16687"/>
    <cellStyle name="Normal 3 5 95 3" xfId="16688"/>
    <cellStyle name="Normal 3 5 95 4" xfId="16689"/>
    <cellStyle name="Normal 3 5 96" xfId="16690"/>
    <cellStyle name="Normal 3 5 97" xfId="16691"/>
    <cellStyle name="Normal 3 5 98" xfId="16692"/>
    <cellStyle name="Normal 3 6" xfId="16693"/>
    <cellStyle name="Normal 3 6 10" xfId="16694"/>
    <cellStyle name="Normal 3 6 2" xfId="16695"/>
    <cellStyle name="Normal 3 6 2 2" xfId="16696"/>
    <cellStyle name="Normal 3 6 2 2 2" xfId="16697"/>
    <cellStyle name="Normal 3 6 2 2 3" xfId="16698"/>
    <cellStyle name="Normal 3 6 2 2 3 2" xfId="16699"/>
    <cellStyle name="Normal 3 6 2 2 3 2 2" xfId="16700"/>
    <cellStyle name="Normal 3 6 2 2 3 2 3" xfId="16701"/>
    <cellStyle name="Normal 3 6 2 2 3 2 4" xfId="16702"/>
    <cellStyle name="Normal 3 6 2 2 3 3" xfId="16703"/>
    <cellStyle name="Normal 3 6 2 2 3 4" xfId="16704"/>
    <cellStyle name="Normal 3 6 2 2 3 5" xfId="16705"/>
    <cellStyle name="Normal 3 6 2 2 4" xfId="16706"/>
    <cellStyle name="Normal 3 6 2 2 4 2" xfId="16707"/>
    <cellStyle name="Normal 3 6 2 2 4 3" xfId="16708"/>
    <cellStyle name="Normal 3 6 2 2 4 4" xfId="16709"/>
    <cellStyle name="Normal 3 6 2 2 5" xfId="16710"/>
    <cellStyle name="Normal 3 6 2 2 6" xfId="16711"/>
    <cellStyle name="Normal 3 6 2 2 7" xfId="16712"/>
    <cellStyle name="Normal 3 6 2 3" xfId="16713"/>
    <cellStyle name="Normal 3 6 2 3 2" xfId="16714"/>
    <cellStyle name="Normal 3 6 2 3 2 2" xfId="16715"/>
    <cellStyle name="Normal 3 6 2 3 2 2 2" xfId="16716"/>
    <cellStyle name="Normal 3 6 2 3 2 2 3" xfId="16717"/>
    <cellStyle name="Normal 3 6 2 3 2 2 4" xfId="16718"/>
    <cellStyle name="Normal 3 6 2 3 2 3" xfId="16719"/>
    <cellStyle name="Normal 3 6 2 3 2 4" xfId="16720"/>
    <cellStyle name="Normal 3 6 2 3 2 5" xfId="16721"/>
    <cellStyle name="Normal 3 6 2 3 3" xfId="16722"/>
    <cellStyle name="Normal 3 6 2 3 3 2" xfId="16723"/>
    <cellStyle name="Normal 3 6 2 3 3 3" xfId="16724"/>
    <cellStyle name="Normal 3 6 2 3 3 4" xfId="16725"/>
    <cellStyle name="Normal 3 6 2 3 4" xfId="16726"/>
    <cellStyle name="Normal 3 6 2 3 5" xfId="16727"/>
    <cellStyle name="Normal 3 6 2 3 6" xfId="16728"/>
    <cellStyle name="Normal 3 6 2 4" xfId="16729"/>
    <cellStyle name="Normal 3 6 2 5" xfId="16730"/>
    <cellStyle name="Normal 3 6 2 5 2" xfId="16731"/>
    <cellStyle name="Normal 3 6 2 5 2 2" xfId="16732"/>
    <cellStyle name="Normal 3 6 2 5 2 3" xfId="16733"/>
    <cellStyle name="Normal 3 6 2 5 2 4" xfId="16734"/>
    <cellStyle name="Normal 3 6 2 5 3" xfId="16735"/>
    <cellStyle name="Normal 3 6 2 5 4" xfId="16736"/>
    <cellStyle name="Normal 3 6 2 5 5" xfId="16737"/>
    <cellStyle name="Normal 3 6 2 6" xfId="16738"/>
    <cellStyle name="Normal 3 6 2 6 2" xfId="16739"/>
    <cellStyle name="Normal 3 6 2 6 3" xfId="16740"/>
    <cellStyle name="Normal 3 6 2 6 4" xfId="16741"/>
    <cellStyle name="Normal 3 6 2 7" xfId="16742"/>
    <cellStyle name="Normal 3 6 2 8" xfId="16743"/>
    <cellStyle name="Normal 3 6 2 9" xfId="16744"/>
    <cellStyle name="Normal 3 6 3" xfId="16745"/>
    <cellStyle name="Normal 3 6 3 2" xfId="16746"/>
    <cellStyle name="Normal 3 6 3 3" xfId="16747"/>
    <cellStyle name="Normal 3 6 3 3 2" xfId="16748"/>
    <cellStyle name="Normal 3 6 3 3 2 2" xfId="16749"/>
    <cellStyle name="Normal 3 6 3 3 2 3" xfId="16750"/>
    <cellStyle name="Normal 3 6 3 3 2 4" xfId="16751"/>
    <cellStyle name="Normal 3 6 3 3 3" xfId="16752"/>
    <cellStyle name="Normal 3 6 3 3 4" xfId="16753"/>
    <cellStyle name="Normal 3 6 3 3 5" xfId="16754"/>
    <cellStyle name="Normal 3 6 3 4" xfId="16755"/>
    <cellStyle name="Normal 3 6 3 5" xfId="16756"/>
    <cellStyle name="Normal 3 6 3 5 2" xfId="16757"/>
    <cellStyle name="Normal 3 6 3 5 3" xfId="16758"/>
    <cellStyle name="Normal 3 6 3 5 4" xfId="16759"/>
    <cellStyle name="Normal 3 6 3 6" xfId="16760"/>
    <cellStyle name="Normal 3 6 3 7" xfId="16761"/>
    <cellStyle name="Normal 3 6 3 8" xfId="16762"/>
    <cellStyle name="Normal 3 6 4" xfId="16763"/>
    <cellStyle name="Normal 3 6 4 2" xfId="16764"/>
    <cellStyle name="Normal 3 6 4 2 2" xfId="16765"/>
    <cellStyle name="Normal 3 6 4 2 2 2" xfId="16766"/>
    <cellStyle name="Normal 3 6 4 2 2 3" xfId="16767"/>
    <cellStyle name="Normal 3 6 4 2 2 4" xfId="16768"/>
    <cellStyle name="Normal 3 6 4 2 3" xfId="16769"/>
    <cellStyle name="Normal 3 6 4 2 4" xfId="16770"/>
    <cellStyle name="Normal 3 6 4 2 5" xfId="16771"/>
    <cellStyle name="Normal 3 6 4 3" xfId="16772"/>
    <cellStyle name="Normal 3 6 4 3 2" xfId="16773"/>
    <cellStyle name="Normal 3 6 4 3 3" xfId="16774"/>
    <cellStyle name="Normal 3 6 4 3 4" xfId="16775"/>
    <cellStyle name="Normal 3 6 4 4" xfId="16776"/>
    <cellStyle name="Normal 3 6 4 5" xfId="16777"/>
    <cellStyle name="Normal 3 6 4 6" xfId="16778"/>
    <cellStyle name="Normal 3 6 5" xfId="16779"/>
    <cellStyle name="Normal 3 6 6" xfId="16780"/>
    <cellStyle name="Normal 3 6 6 2" xfId="16781"/>
    <cellStyle name="Normal 3 6 6 2 2" xfId="16782"/>
    <cellStyle name="Normal 3 6 6 2 3" xfId="16783"/>
    <cellStyle name="Normal 3 6 6 2 4" xfId="16784"/>
    <cellStyle name="Normal 3 6 6 3" xfId="16785"/>
    <cellStyle name="Normal 3 6 6 4" xfId="16786"/>
    <cellStyle name="Normal 3 6 6 5" xfId="16787"/>
    <cellStyle name="Normal 3 6 7" xfId="16788"/>
    <cellStyle name="Normal 3 6 7 2" xfId="16789"/>
    <cellStyle name="Normal 3 6 7 3" xfId="16790"/>
    <cellStyle name="Normal 3 6 7 4" xfId="16791"/>
    <cellStyle name="Normal 3 6 8" xfId="16792"/>
    <cellStyle name="Normal 3 6 9" xfId="16793"/>
    <cellStyle name="Normal 3 7" xfId="16794"/>
    <cellStyle name="Normal 3 7 10" xfId="16795"/>
    <cellStyle name="Normal 3 7 2" xfId="16796"/>
    <cellStyle name="Normal 3 7 2 2" xfId="16797"/>
    <cellStyle name="Normal 3 7 2 2 2" xfId="16798"/>
    <cellStyle name="Normal 3 7 2 2 2 2" xfId="16799"/>
    <cellStyle name="Normal 3 7 2 2 2 2 2" xfId="16800"/>
    <cellStyle name="Normal 3 7 2 2 2 2 3" xfId="16801"/>
    <cellStyle name="Normal 3 7 2 2 2 2 4" xfId="16802"/>
    <cellStyle name="Normal 3 7 2 2 2 3" xfId="16803"/>
    <cellStyle name="Normal 3 7 2 2 2 4" xfId="16804"/>
    <cellStyle name="Normal 3 7 2 2 2 5" xfId="16805"/>
    <cellStyle name="Normal 3 7 2 2 3" xfId="16806"/>
    <cellStyle name="Normal 3 7 2 2 3 2" xfId="16807"/>
    <cellStyle name="Normal 3 7 2 2 3 3" xfId="16808"/>
    <cellStyle name="Normal 3 7 2 2 3 4" xfId="16809"/>
    <cellStyle name="Normal 3 7 2 2 4" xfId="16810"/>
    <cellStyle name="Normal 3 7 2 2 5" xfId="16811"/>
    <cellStyle name="Normal 3 7 2 2 6" xfId="16812"/>
    <cellStyle name="Normal 3 7 2 3" xfId="16813"/>
    <cellStyle name="Normal 3 7 2 3 2" xfId="16814"/>
    <cellStyle name="Normal 3 7 2 3 2 2" xfId="16815"/>
    <cellStyle name="Normal 3 7 2 3 2 2 2" xfId="16816"/>
    <cellStyle name="Normal 3 7 2 3 2 2 3" xfId="16817"/>
    <cellStyle name="Normal 3 7 2 3 2 2 4" xfId="16818"/>
    <cellStyle name="Normal 3 7 2 3 2 3" xfId="16819"/>
    <cellStyle name="Normal 3 7 2 3 2 4" xfId="16820"/>
    <cellStyle name="Normal 3 7 2 3 2 5" xfId="16821"/>
    <cellStyle name="Normal 3 7 2 3 3" xfId="16822"/>
    <cellStyle name="Normal 3 7 2 3 3 2" xfId="16823"/>
    <cellStyle name="Normal 3 7 2 3 3 3" xfId="16824"/>
    <cellStyle name="Normal 3 7 2 3 3 4" xfId="16825"/>
    <cellStyle name="Normal 3 7 2 3 4" xfId="16826"/>
    <cellStyle name="Normal 3 7 2 3 5" xfId="16827"/>
    <cellStyle name="Normal 3 7 2 3 6" xfId="16828"/>
    <cellStyle name="Normal 3 7 2 4" xfId="16829"/>
    <cellStyle name="Normal 3 7 2 5" xfId="16830"/>
    <cellStyle name="Normal 3 7 2 5 2" xfId="16831"/>
    <cellStyle name="Normal 3 7 2 5 2 2" xfId="16832"/>
    <cellStyle name="Normal 3 7 2 5 2 3" xfId="16833"/>
    <cellStyle name="Normal 3 7 2 5 2 4" xfId="16834"/>
    <cellStyle name="Normal 3 7 2 5 3" xfId="16835"/>
    <cellStyle name="Normal 3 7 2 5 4" xfId="16836"/>
    <cellStyle name="Normal 3 7 2 5 5" xfId="16837"/>
    <cellStyle name="Normal 3 7 2 6" xfId="16838"/>
    <cellStyle name="Normal 3 7 2 6 2" xfId="16839"/>
    <cellStyle name="Normal 3 7 2 6 3" xfId="16840"/>
    <cellStyle name="Normal 3 7 2 6 4" xfId="16841"/>
    <cellStyle name="Normal 3 7 2 7" xfId="16842"/>
    <cellStyle name="Normal 3 7 2 8" xfId="16843"/>
    <cellStyle name="Normal 3 7 2 9" xfId="16844"/>
    <cellStyle name="Normal 3 7 3" xfId="16845"/>
    <cellStyle name="Normal 3 7 3 2" xfId="16846"/>
    <cellStyle name="Normal 3 7 3 2 2" xfId="16847"/>
    <cellStyle name="Normal 3 7 3 2 2 2" xfId="16848"/>
    <cellStyle name="Normal 3 7 3 2 2 2 2" xfId="16849"/>
    <cellStyle name="Normal 3 7 3 2 2 2 3" xfId="16850"/>
    <cellStyle name="Normal 3 7 3 2 2 2 4" xfId="16851"/>
    <cellStyle name="Normal 3 7 3 2 2 3" xfId="16852"/>
    <cellStyle name="Normal 3 7 3 2 2 4" xfId="16853"/>
    <cellStyle name="Normal 3 7 3 2 2 5" xfId="16854"/>
    <cellStyle name="Normal 3 7 3 2 3" xfId="16855"/>
    <cellStyle name="Normal 3 7 3 2 3 2" xfId="16856"/>
    <cellStyle name="Normal 3 7 3 2 3 3" xfId="16857"/>
    <cellStyle name="Normal 3 7 3 2 3 4" xfId="16858"/>
    <cellStyle name="Normal 3 7 3 2 4" xfId="16859"/>
    <cellStyle name="Normal 3 7 3 2 5" xfId="16860"/>
    <cellStyle name="Normal 3 7 3 2 6" xfId="16861"/>
    <cellStyle name="Normal 3 7 3 3" xfId="16862"/>
    <cellStyle name="Normal 3 7 3 3 2" xfId="16863"/>
    <cellStyle name="Normal 3 7 3 3 2 2" xfId="16864"/>
    <cellStyle name="Normal 3 7 3 3 2 3" xfId="16865"/>
    <cellStyle name="Normal 3 7 3 3 2 4" xfId="16866"/>
    <cellStyle name="Normal 3 7 3 3 3" xfId="16867"/>
    <cellStyle name="Normal 3 7 3 3 4" xfId="16868"/>
    <cellStyle name="Normal 3 7 3 3 5" xfId="16869"/>
    <cellStyle name="Normal 3 7 3 4" xfId="16870"/>
    <cellStyle name="Normal 3 7 3 5" xfId="16871"/>
    <cellStyle name="Normal 3 7 3 5 2" xfId="16872"/>
    <cellStyle name="Normal 3 7 3 5 3" xfId="16873"/>
    <cellStyle name="Normal 3 7 3 5 4" xfId="16874"/>
    <cellStyle name="Normal 3 7 3 6" xfId="16875"/>
    <cellStyle name="Normal 3 7 3 7" xfId="16876"/>
    <cellStyle name="Normal 3 7 3 8" xfId="16877"/>
    <cellStyle name="Normal 3 7 4" xfId="16878"/>
    <cellStyle name="Normal 3 7 4 2" xfId="16879"/>
    <cellStyle name="Normal 3 7 4 2 2" xfId="16880"/>
    <cellStyle name="Normal 3 7 4 2 2 2" xfId="16881"/>
    <cellStyle name="Normal 3 7 4 2 2 3" xfId="16882"/>
    <cellStyle name="Normal 3 7 4 2 2 4" xfId="16883"/>
    <cellStyle name="Normal 3 7 4 2 3" xfId="16884"/>
    <cellStyle name="Normal 3 7 4 2 4" xfId="16885"/>
    <cellStyle name="Normal 3 7 4 2 5" xfId="16886"/>
    <cellStyle name="Normal 3 7 4 3" xfId="16887"/>
    <cellStyle name="Normal 3 7 4 3 2" xfId="16888"/>
    <cellStyle name="Normal 3 7 4 3 3" xfId="16889"/>
    <cellStyle name="Normal 3 7 4 3 4" xfId="16890"/>
    <cellStyle name="Normal 3 7 4 4" xfId="16891"/>
    <cellStyle name="Normal 3 7 4 5" xfId="16892"/>
    <cellStyle name="Normal 3 7 4 6" xfId="16893"/>
    <cellStyle name="Normal 3 7 5" xfId="16894"/>
    <cellStyle name="Normal 3 7 6" xfId="16895"/>
    <cellStyle name="Normal 3 7 6 2" xfId="16896"/>
    <cellStyle name="Normal 3 7 6 2 2" xfId="16897"/>
    <cellStyle name="Normal 3 7 6 2 3" xfId="16898"/>
    <cellStyle name="Normal 3 7 6 2 4" xfId="16899"/>
    <cellStyle name="Normal 3 7 6 3" xfId="16900"/>
    <cellStyle name="Normal 3 7 6 4" xfId="16901"/>
    <cellStyle name="Normal 3 7 6 5" xfId="16902"/>
    <cellStyle name="Normal 3 7 7" xfId="16903"/>
    <cellStyle name="Normal 3 7 7 2" xfId="16904"/>
    <cellStyle name="Normal 3 7 7 3" xfId="16905"/>
    <cellStyle name="Normal 3 7 7 4" xfId="16906"/>
    <cellStyle name="Normal 3 7 8" xfId="16907"/>
    <cellStyle name="Normal 3 7 9" xfId="16908"/>
    <cellStyle name="Normal 3 8" xfId="16909"/>
    <cellStyle name="Normal 3 8 10" xfId="16910"/>
    <cellStyle name="Normal 3 8 11" xfId="16911"/>
    <cellStyle name="Normal 3 8 11 2" xfId="16912"/>
    <cellStyle name="Normal 3 8 11 2 2" xfId="16913"/>
    <cellStyle name="Normal 3 8 11 2 3" xfId="16914"/>
    <cellStyle name="Normal 3 8 11 2 4" xfId="16915"/>
    <cellStyle name="Normal 3 8 11 3" xfId="16916"/>
    <cellStyle name="Normal 3 8 11 4" xfId="16917"/>
    <cellStyle name="Normal 3 8 11 5" xfId="16918"/>
    <cellStyle name="Normal 3 8 12" xfId="16919"/>
    <cellStyle name="Normal 3 8 12 2" xfId="16920"/>
    <cellStyle name="Normal 3 8 12 3" xfId="16921"/>
    <cellStyle name="Normal 3 8 12 4" xfId="16922"/>
    <cellStyle name="Normal 3 8 13" xfId="16923"/>
    <cellStyle name="Normal 3 8 14" xfId="16924"/>
    <cellStyle name="Normal 3 8 15" xfId="16925"/>
    <cellStyle name="Normal 3 8 2" xfId="16926"/>
    <cellStyle name="Normal 3 8 2 10" xfId="16927"/>
    <cellStyle name="Normal 3 8 2 10 2" xfId="16928"/>
    <cellStyle name="Normal 3 8 2 10 2 2" xfId="16929"/>
    <cellStyle name="Normal 3 8 2 10 2 3" xfId="16930"/>
    <cellStyle name="Normal 3 8 2 10 2 4" xfId="16931"/>
    <cellStyle name="Normal 3 8 2 10 3" xfId="16932"/>
    <cellStyle name="Normal 3 8 2 10 4" xfId="16933"/>
    <cellStyle name="Normal 3 8 2 10 5" xfId="16934"/>
    <cellStyle name="Normal 3 8 2 11" xfId="16935"/>
    <cellStyle name="Normal 3 8 2 11 2" xfId="16936"/>
    <cellStyle name="Normal 3 8 2 11 3" xfId="16937"/>
    <cellStyle name="Normal 3 8 2 11 4" xfId="16938"/>
    <cellStyle name="Normal 3 8 2 12" xfId="16939"/>
    <cellStyle name="Normal 3 8 2 13" xfId="16940"/>
    <cellStyle name="Normal 3 8 2 14" xfId="16941"/>
    <cellStyle name="Normal 3 8 2 2" xfId="16942"/>
    <cellStyle name="Normal 3 8 2 2 2" xfId="16943"/>
    <cellStyle name="Normal 3 8 2 2 3" xfId="16944"/>
    <cellStyle name="Normal 3 8 2 2 4" xfId="16945"/>
    <cellStyle name="Normal 3 8 2 2 4 2" xfId="16946"/>
    <cellStyle name="Normal 3 8 2 2 4 2 2" xfId="16947"/>
    <cellStyle name="Normal 3 8 2 2 4 2 3" xfId="16948"/>
    <cellStyle name="Normal 3 8 2 2 4 2 4" xfId="16949"/>
    <cellStyle name="Normal 3 8 2 2 4 3" xfId="16950"/>
    <cellStyle name="Normal 3 8 2 2 4 4" xfId="16951"/>
    <cellStyle name="Normal 3 8 2 2 4 5" xfId="16952"/>
    <cellStyle name="Normal 3 8 2 2 5" xfId="16953"/>
    <cellStyle name="Normal 3 8 2 2 5 2" xfId="16954"/>
    <cellStyle name="Normal 3 8 2 2 5 3" xfId="16955"/>
    <cellStyle name="Normal 3 8 2 2 5 4" xfId="16956"/>
    <cellStyle name="Normal 3 8 2 2 6" xfId="16957"/>
    <cellStyle name="Normal 3 8 2 2 7" xfId="16958"/>
    <cellStyle name="Normal 3 8 2 2 8" xfId="16959"/>
    <cellStyle name="Normal 3 8 2 3" xfId="16960"/>
    <cellStyle name="Normal 3 8 2 3 2" xfId="16961"/>
    <cellStyle name="Normal 3 8 2 3 3" xfId="16962"/>
    <cellStyle name="Normal 3 8 2 3 3 2" xfId="16963"/>
    <cellStyle name="Normal 3 8 2 3 3 2 2" xfId="16964"/>
    <cellStyle name="Normal 3 8 2 3 3 2 3" xfId="16965"/>
    <cellStyle name="Normal 3 8 2 3 3 2 4" xfId="16966"/>
    <cellStyle name="Normal 3 8 2 3 3 3" xfId="16967"/>
    <cellStyle name="Normal 3 8 2 3 3 4" xfId="16968"/>
    <cellStyle name="Normal 3 8 2 3 3 5" xfId="16969"/>
    <cellStyle name="Normal 3 8 2 3 4" xfId="16970"/>
    <cellStyle name="Normal 3 8 2 3 4 2" xfId="16971"/>
    <cellStyle name="Normal 3 8 2 3 4 3" xfId="16972"/>
    <cellStyle name="Normal 3 8 2 3 4 4" xfId="16973"/>
    <cellStyle name="Normal 3 8 2 3 5" xfId="16974"/>
    <cellStyle name="Normal 3 8 2 3 6" xfId="16975"/>
    <cellStyle name="Normal 3 8 2 3 7" xfId="16976"/>
    <cellStyle name="Normal 3 8 2 4" xfId="16977"/>
    <cellStyle name="Normal 3 8 2 5" xfId="16978"/>
    <cellStyle name="Normal 3 8 2 6" xfId="16979"/>
    <cellStyle name="Normal 3 8 2 7" xfId="16980"/>
    <cellStyle name="Normal 3 8 2 8" xfId="16981"/>
    <cellStyle name="Normal 3 8 2 9" xfId="16982"/>
    <cellStyle name="Normal 3 8 3" xfId="16983"/>
    <cellStyle name="Normal 3 8 3 2" xfId="16984"/>
    <cellStyle name="Normal 3 8 3 3" xfId="16985"/>
    <cellStyle name="Normal 3 8 3 4" xfId="16986"/>
    <cellStyle name="Normal 3 8 3 4 2" xfId="16987"/>
    <cellStyle name="Normal 3 8 3 4 2 2" xfId="16988"/>
    <cellStyle name="Normal 3 8 3 4 2 3" xfId="16989"/>
    <cellStyle name="Normal 3 8 3 4 2 4" xfId="16990"/>
    <cellStyle name="Normal 3 8 3 4 3" xfId="16991"/>
    <cellStyle name="Normal 3 8 3 4 4" xfId="16992"/>
    <cellStyle name="Normal 3 8 3 4 5" xfId="16993"/>
    <cellStyle name="Normal 3 8 3 5" xfId="16994"/>
    <cellStyle name="Normal 3 8 3 5 2" xfId="16995"/>
    <cellStyle name="Normal 3 8 3 5 3" xfId="16996"/>
    <cellStyle name="Normal 3 8 3 5 4" xfId="16997"/>
    <cellStyle name="Normal 3 8 3 6" xfId="16998"/>
    <cellStyle name="Normal 3 8 3 7" xfId="16999"/>
    <cellStyle name="Normal 3 8 3 8" xfId="17000"/>
    <cellStyle name="Normal 3 8 4" xfId="17001"/>
    <cellStyle name="Normal 3 8 4 2" xfId="17002"/>
    <cellStyle name="Normal 3 8 4 3" xfId="17003"/>
    <cellStyle name="Normal 3 8 4 3 2" xfId="17004"/>
    <cellStyle name="Normal 3 8 4 3 2 2" xfId="17005"/>
    <cellStyle name="Normal 3 8 4 3 2 3" xfId="17006"/>
    <cellStyle name="Normal 3 8 4 3 2 4" xfId="17007"/>
    <cellStyle name="Normal 3 8 4 3 3" xfId="17008"/>
    <cellStyle name="Normal 3 8 4 3 4" xfId="17009"/>
    <cellStyle name="Normal 3 8 4 3 5" xfId="17010"/>
    <cellStyle name="Normal 3 8 4 4" xfId="17011"/>
    <cellStyle name="Normal 3 8 4 4 2" xfId="17012"/>
    <cellStyle name="Normal 3 8 4 4 3" xfId="17013"/>
    <cellStyle name="Normal 3 8 4 4 4" xfId="17014"/>
    <cellStyle name="Normal 3 8 4 5" xfId="17015"/>
    <cellStyle name="Normal 3 8 4 6" xfId="17016"/>
    <cellStyle name="Normal 3 8 4 7" xfId="17017"/>
    <cellStyle name="Normal 3 8 5" xfId="17018"/>
    <cellStyle name="Normal 3 8 6" xfId="17019"/>
    <cellStyle name="Normal 3 8 7" xfId="17020"/>
    <cellStyle name="Normal 3 8 8" xfId="17021"/>
    <cellStyle name="Normal 3 8 9" xfId="17022"/>
    <cellStyle name="Normal 3 8 9 2" xfId="17023"/>
    <cellStyle name="Normal 3 8 9 2 2" xfId="17024"/>
    <cellStyle name="Normal 3 8 9 2 2 2" xfId="17025"/>
    <cellStyle name="Normal 3 8 9 2 2 3" xfId="17026"/>
    <cellStyle name="Normal 3 8 9 2 2 4" xfId="17027"/>
    <cellStyle name="Normal 3 8 9 2 3" xfId="17028"/>
    <cellStyle name="Normal 3 8 9 2 4" xfId="17029"/>
    <cellStyle name="Normal 3 8 9 2 5" xfId="17030"/>
    <cellStyle name="Normal 3 8 9 3" xfId="17031"/>
    <cellStyle name="Normal 3 8 9 4" xfId="17032"/>
    <cellStyle name="Normal 3 8 9 4 2" xfId="17033"/>
    <cellStyle name="Normal 3 8 9 4 3" xfId="17034"/>
    <cellStyle name="Normal 3 8 9 4 4" xfId="17035"/>
    <cellStyle name="Normal 3 8 9 5" xfId="17036"/>
    <cellStyle name="Normal 3 8 9 6" xfId="17037"/>
    <cellStyle name="Normal 3 8 9 7" xfId="17038"/>
    <cellStyle name="Normal 3 9" xfId="17039"/>
    <cellStyle name="Normal 3 9 2" xfId="17040"/>
    <cellStyle name="Normal 3 9 2 2" xfId="17041"/>
    <cellStyle name="Normal 3 9 2 3" xfId="17042"/>
    <cellStyle name="Normal 3 9 2 3 2" xfId="17043"/>
    <cellStyle name="Normal 3 9 2 3 2 2" xfId="17044"/>
    <cellStyle name="Normal 3 9 2 3 2 3" xfId="17045"/>
    <cellStyle name="Normal 3 9 2 3 2 4" xfId="17046"/>
    <cellStyle name="Normal 3 9 2 3 3" xfId="17047"/>
    <cellStyle name="Normal 3 9 2 3 4" xfId="17048"/>
    <cellStyle name="Normal 3 9 2 3 5" xfId="17049"/>
    <cellStyle name="Normal 3 9 2 4" xfId="17050"/>
    <cellStyle name="Normal 3 9 2 4 2" xfId="17051"/>
    <cellStyle name="Normal 3 9 2 4 3" xfId="17052"/>
    <cellStyle name="Normal 3 9 2 4 4" xfId="17053"/>
    <cellStyle name="Normal 3 9 2 5" xfId="17054"/>
    <cellStyle name="Normal 3 9 2 6" xfId="17055"/>
    <cellStyle name="Normal 3 9 2 7" xfId="17056"/>
    <cellStyle name="Normal 3 9 3" xfId="17057"/>
    <cellStyle name="Normal 3 9 3 2" xfId="17058"/>
    <cellStyle name="Normal 3 9 3 2 2" xfId="17059"/>
    <cellStyle name="Normal 3 9 3 2 2 2" xfId="17060"/>
    <cellStyle name="Normal 3 9 3 2 2 3" xfId="17061"/>
    <cellStyle name="Normal 3 9 3 2 2 4" xfId="17062"/>
    <cellStyle name="Normal 3 9 3 2 3" xfId="17063"/>
    <cellStyle name="Normal 3 9 3 2 4" xfId="17064"/>
    <cellStyle name="Normal 3 9 3 2 5" xfId="17065"/>
    <cellStyle name="Normal 3 9 3 3" xfId="17066"/>
    <cellStyle name="Normal 3 9 3 3 2" xfId="17067"/>
    <cellStyle name="Normal 3 9 3 3 3" xfId="17068"/>
    <cellStyle name="Normal 3 9 3 3 4" xfId="17069"/>
    <cellStyle name="Normal 3 9 3 4" xfId="17070"/>
    <cellStyle name="Normal 3 9 3 5" xfId="17071"/>
    <cellStyle name="Normal 3 9 3 6" xfId="17072"/>
    <cellStyle name="Normal 3 9 4" xfId="17073"/>
    <cellStyle name="Normal 3 9 5" xfId="17074"/>
    <cellStyle name="Normal 3 9 5 2" xfId="17075"/>
    <cellStyle name="Normal 3 9 5 2 2" xfId="17076"/>
    <cellStyle name="Normal 3 9 5 2 3" xfId="17077"/>
    <cellStyle name="Normal 3 9 5 2 4" xfId="17078"/>
    <cellStyle name="Normal 3 9 5 3" xfId="17079"/>
    <cellStyle name="Normal 3 9 5 4" xfId="17080"/>
    <cellStyle name="Normal 3 9 5 5" xfId="17081"/>
    <cellStyle name="Normal 3 9 6" xfId="17082"/>
    <cellStyle name="Normal 3 9 7" xfId="17083"/>
    <cellStyle name="Normal 3 9 8" xfId="17084"/>
    <cellStyle name="Normal 30" xfId="17085"/>
    <cellStyle name="Normal 30 10" xfId="17086"/>
    <cellStyle name="Normal 30 10 2" xfId="17087"/>
    <cellStyle name="Normal 30 11" xfId="17088"/>
    <cellStyle name="Normal 30 11 2" xfId="17089"/>
    <cellStyle name="Normal 30 12" xfId="17090"/>
    <cellStyle name="Normal 30 12 2" xfId="17091"/>
    <cellStyle name="Normal 30 13" xfId="17092"/>
    <cellStyle name="Normal 30 13 2" xfId="17093"/>
    <cellStyle name="Normal 30 13 2 2" xfId="17094"/>
    <cellStyle name="Normal 30 13 2 3" xfId="17095"/>
    <cellStyle name="Normal 30 13 2 4" xfId="17096"/>
    <cellStyle name="Normal 30 13 3" xfId="17097"/>
    <cellStyle name="Normal 30 13 4" xfId="17098"/>
    <cellStyle name="Normal 30 13 5" xfId="17099"/>
    <cellStyle name="Normal 30 14" xfId="17100"/>
    <cellStyle name="Normal 30 14 2" xfId="17101"/>
    <cellStyle name="Normal 30 14 3" xfId="17102"/>
    <cellStyle name="Normal 30 14 4" xfId="17103"/>
    <cellStyle name="Normal 30 15" xfId="17104"/>
    <cellStyle name="Normal 30 16" xfId="17105"/>
    <cellStyle name="Normal 30 17" xfId="17106"/>
    <cellStyle name="Normal 30 2" xfId="17107"/>
    <cellStyle name="Normal 30 2 2" xfId="17108"/>
    <cellStyle name="Normal 30 3" xfId="17109"/>
    <cellStyle name="Normal 30 3 2" xfId="17110"/>
    <cellStyle name="Normal 30 4" xfId="17111"/>
    <cellStyle name="Normal 30 4 2" xfId="17112"/>
    <cellStyle name="Normal 30 5" xfId="17113"/>
    <cellStyle name="Normal 30 5 2" xfId="17114"/>
    <cellStyle name="Normal 30 6" xfId="17115"/>
    <cellStyle name="Normal 30 6 2" xfId="17116"/>
    <cellStyle name="Normal 30 7" xfId="17117"/>
    <cellStyle name="Normal 30 7 2" xfId="17118"/>
    <cellStyle name="Normal 30 8" xfId="17119"/>
    <cellStyle name="Normal 30 8 2" xfId="17120"/>
    <cellStyle name="Normal 30 9" xfId="17121"/>
    <cellStyle name="Normal 30 9 2" xfId="17122"/>
    <cellStyle name="Normal 31" xfId="17123"/>
    <cellStyle name="Normal 31 2" xfId="17124"/>
    <cellStyle name="Normal 31 3" xfId="17125"/>
    <cellStyle name="Normal 31 3 2" xfId="17126"/>
    <cellStyle name="Normal 31 3 2 2" xfId="17127"/>
    <cellStyle name="Normal 31 3 2 2 2" xfId="17128"/>
    <cellStyle name="Normal 31 3 2 2 3" xfId="17129"/>
    <cellStyle name="Normal 31 3 2 2 4" xfId="17130"/>
    <cellStyle name="Normal 31 3 2 3" xfId="17131"/>
    <cellStyle name="Normal 31 3 2 4" xfId="17132"/>
    <cellStyle name="Normal 31 3 2 5" xfId="17133"/>
    <cellStyle name="Normal 31 3 3" xfId="17134"/>
    <cellStyle name="Normal 31 3 3 2" xfId="17135"/>
    <cellStyle name="Normal 31 3 3 3" xfId="17136"/>
    <cellStyle name="Normal 31 3 3 4" xfId="17137"/>
    <cellStyle name="Normal 31 3 4" xfId="17138"/>
    <cellStyle name="Normal 31 3 5" xfId="17139"/>
    <cellStyle name="Normal 31 3 6" xfId="17140"/>
    <cellStyle name="Normal 32" xfId="17141"/>
    <cellStyle name="Normal 32 2" xfId="17142"/>
    <cellStyle name="Normal 32 3" xfId="17143"/>
    <cellStyle name="Normal 32 3 2" xfId="17144"/>
    <cellStyle name="Normal 32 3 2 2" xfId="17145"/>
    <cellStyle name="Normal 32 3 2 2 2" xfId="17146"/>
    <cellStyle name="Normal 32 3 2 2 3" xfId="17147"/>
    <cellStyle name="Normal 32 3 2 2 4" xfId="17148"/>
    <cellStyle name="Normal 32 3 2 3" xfId="17149"/>
    <cellStyle name="Normal 32 3 2 4" xfId="17150"/>
    <cellStyle name="Normal 32 3 2 5" xfId="17151"/>
    <cellStyle name="Normal 32 3 3" xfId="17152"/>
    <cellStyle name="Normal 32 3 3 2" xfId="17153"/>
    <cellStyle name="Normal 32 3 3 3" xfId="17154"/>
    <cellStyle name="Normal 32 3 3 4" xfId="17155"/>
    <cellStyle name="Normal 32 3 4" xfId="17156"/>
    <cellStyle name="Normal 32 3 5" xfId="17157"/>
    <cellStyle name="Normal 32 3 6" xfId="17158"/>
    <cellStyle name="Normal 33" xfId="17159"/>
    <cellStyle name="Normal 33 2" xfId="17160"/>
    <cellStyle name="Normal 33 3" xfId="17161"/>
    <cellStyle name="Normal 33 3 2" xfId="17162"/>
    <cellStyle name="Normal 33 3 2 2" xfId="17163"/>
    <cellStyle name="Normal 33 3 2 2 2" xfId="17164"/>
    <cellStyle name="Normal 33 3 2 2 3" xfId="17165"/>
    <cellStyle name="Normal 33 3 2 2 4" xfId="17166"/>
    <cellStyle name="Normal 33 3 2 3" xfId="17167"/>
    <cellStyle name="Normal 33 3 2 4" xfId="17168"/>
    <cellStyle name="Normal 33 3 2 5" xfId="17169"/>
    <cellStyle name="Normal 33 3 3" xfId="17170"/>
    <cellStyle name="Normal 33 3 3 2" xfId="17171"/>
    <cellStyle name="Normal 33 3 3 3" xfId="17172"/>
    <cellStyle name="Normal 33 3 3 4" xfId="17173"/>
    <cellStyle name="Normal 33 3 4" xfId="17174"/>
    <cellStyle name="Normal 33 3 5" xfId="17175"/>
    <cellStyle name="Normal 33 3 6" xfId="17176"/>
    <cellStyle name="Normal 34" xfId="17177"/>
    <cellStyle name="Normal 34 2" xfId="17178"/>
    <cellStyle name="Normal 34 2 2" xfId="17179"/>
    <cellStyle name="Normal 34 2 2 2" xfId="17180"/>
    <cellStyle name="Normal 34 2 2 3" xfId="17181"/>
    <cellStyle name="Normal 34 2 2 4" xfId="17182"/>
    <cellStyle name="Normal 34 2 3" xfId="17183"/>
    <cellStyle name="Normal 34 2 4" xfId="17184"/>
    <cellStyle name="Normal 34 2 5" xfId="17185"/>
    <cellStyle name="Normal 34 3" xfId="17186"/>
    <cellStyle name="Normal 34 4" xfId="17187"/>
    <cellStyle name="Normal 34 4 2" xfId="17188"/>
    <cellStyle name="Normal 34 4 3" xfId="17189"/>
    <cellStyle name="Normal 34 4 4" xfId="17190"/>
    <cellStyle name="Normal 34 5" xfId="17191"/>
    <cellStyle name="Normal 34 6" xfId="17192"/>
    <cellStyle name="Normal 34 7" xfId="17193"/>
    <cellStyle name="Normal 35" xfId="17194"/>
    <cellStyle name="Normal 35 2" xfId="17195"/>
    <cellStyle name="Normal 35 2 2" xfId="17196"/>
    <cellStyle name="Normal 35 2 2 2" xfId="17197"/>
    <cellStyle name="Normal 35 2 2 2 2" xfId="17198"/>
    <cellStyle name="Normal 35 2 2 2 3" xfId="17199"/>
    <cellStyle name="Normal 35 2 2 2 4" xfId="17200"/>
    <cellStyle name="Normal 35 2 2 3" xfId="17201"/>
    <cellStyle name="Normal 35 2 2 4" xfId="17202"/>
    <cellStyle name="Normal 35 2 2 5" xfId="17203"/>
    <cellStyle name="Normal 35 2 3" xfId="17204"/>
    <cellStyle name="Normal 35 2 3 2" xfId="17205"/>
    <cellStyle name="Normal 35 2 3 3" xfId="17206"/>
    <cellStyle name="Normal 35 2 3 4" xfId="17207"/>
    <cellStyle name="Normal 35 2 4" xfId="17208"/>
    <cellStyle name="Normal 35 2 5" xfId="17209"/>
    <cellStyle name="Normal 35 2 6" xfId="17210"/>
    <cellStyle name="Normal 36" xfId="17211"/>
    <cellStyle name="Normal 36 2" xfId="17212"/>
    <cellStyle name="Normal 36 2 2" xfId="17213"/>
    <cellStyle name="Normal 36 2 2 2" xfId="17214"/>
    <cellStyle name="Normal 36 2 2 3" xfId="17215"/>
    <cellStyle name="Normal 36 2 2 4" xfId="17216"/>
    <cellStyle name="Normal 36 2 3" xfId="17217"/>
    <cellStyle name="Normal 36 2 4" xfId="17218"/>
    <cellStyle name="Normal 36 2 5" xfId="17219"/>
    <cellStyle name="Normal 36 3" xfId="17220"/>
    <cellStyle name="Normal 36 4" xfId="17221"/>
    <cellStyle name="Normal 36 4 2" xfId="17222"/>
    <cellStyle name="Normal 36 4 3" xfId="17223"/>
    <cellStyle name="Normal 36 4 4" xfId="17224"/>
    <cellStyle name="Normal 36 5" xfId="17225"/>
    <cellStyle name="Normal 36 6" xfId="17226"/>
    <cellStyle name="Normal 36 7" xfId="17227"/>
    <cellStyle name="Normal 37" xfId="17228"/>
    <cellStyle name="Normal 37 2" xfId="17229"/>
    <cellStyle name="Normal 37 3" xfId="17230"/>
    <cellStyle name="Normal 37 3 2" xfId="17231"/>
    <cellStyle name="Normal 37 3 2 2" xfId="17232"/>
    <cellStyle name="Normal 37 3 2 2 2" xfId="17233"/>
    <cellStyle name="Normal 37 3 2 2 3" xfId="17234"/>
    <cellStyle name="Normal 37 3 2 2 4" xfId="17235"/>
    <cellStyle name="Normal 37 3 2 3" xfId="17236"/>
    <cellStyle name="Normal 37 3 2 4" xfId="17237"/>
    <cellStyle name="Normal 37 3 2 5" xfId="17238"/>
    <cellStyle name="Normal 37 3 3" xfId="17239"/>
    <cellStyle name="Normal 37 3 3 2" xfId="17240"/>
    <cellStyle name="Normal 37 3 3 3" xfId="17241"/>
    <cellStyle name="Normal 37 3 3 4" xfId="17242"/>
    <cellStyle name="Normal 37 3 4" xfId="17243"/>
    <cellStyle name="Normal 37 3 5" xfId="17244"/>
    <cellStyle name="Normal 37 3 6" xfId="17245"/>
    <cellStyle name="Normal 38" xfId="17246"/>
    <cellStyle name="Normal 38 2" xfId="17247"/>
    <cellStyle name="Normal 38 3" xfId="17248"/>
    <cellStyle name="Normal 38 3 2" xfId="17249"/>
    <cellStyle name="Normal 38 3 2 2" xfId="17250"/>
    <cellStyle name="Normal 38 3 2 2 2" xfId="17251"/>
    <cellStyle name="Normal 38 3 2 2 3" xfId="17252"/>
    <cellStyle name="Normal 38 3 2 2 4" xfId="17253"/>
    <cellStyle name="Normal 38 3 2 3" xfId="17254"/>
    <cellStyle name="Normal 38 3 2 4" xfId="17255"/>
    <cellStyle name="Normal 38 3 2 5" xfId="17256"/>
    <cellStyle name="Normal 38 3 3" xfId="17257"/>
    <cellStyle name="Normal 38 3 3 2" xfId="17258"/>
    <cellStyle name="Normal 38 3 3 3" xfId="17259"/>
    <cellStyle name="Normal 38 3 3 4" xfId="17260"/>
    <cellStyle name="Normal 38 3 4" xfId="17261"/>
    <cellStyle name="Normal 38 3 5" xfId="17262"/>
    <cellStyle name="Normal 38 3 6" xfId="17263"/>
    <cellStyle name="Normal 39" xfId="17264"/>
    <cellStyle name="Normal 39 2" xfId="17265"/>
    <cellStyle name="Normal 39 3" xfId="17266"/>
    <cellStyle name="Normal 39 3 2" xfId="17267"/>
    <cellStyle name="Normal 39 3 2 2" xfId="17268"/>
    <cellStyle name="Normal 39 3 2 2 2" xfId="17269"/>
    <cellStyle name="Normal 39 3 2 2 3" xfId="17270"/>
    <cellStyle name="Normal 39 3 2 2 4" xfId="17271"/>
    <cellStyle name="Normal 39 3 2 3" xfId="17272"/>
    <cellStyle name="Normal 39 3 2 4" xfId="17273"/>
    <cellStyle name="Normal 39 3 2 5" xfId="17274"/>
    <cellStyle name="Normal 39 3 3" xfId="17275"/>
    <cellStyle name="Normal 39 3 3 2" xfId="17276"/>
    <cellStyle name="Normal 39 3 3 3" xfId="17277"/>
    <cellStyle name="Normal 39 3 3 4" xfId="17278"/>
    <cellStyle name="Normal 39 3 4" xfId="17279"/>
    <cellStyle name="Normal 39 3 5" xfId="17280"/>
    <cellStyle name="Normal 39 3 6" xfId="17281"/>
    <cellStyle name="Normal 4" xfId="13"/>
    <cellStyle name="Normal 4 10" xfId="17282"/>
    <cellStyle name="Normal 4 11" xfId="17283"/>
    <cellStyle name="Normal 4 12" xfId="17284"/>
    <cellStyle name="Normal 4 13" xfId="17285"/>
    <cellStyle name="Normal 4 13 2" xfId="17286"/>
    <cellStyle name="Normal 4 13 3" xfId="17287"/>
    <cellStyle name="Normal 4 13 4" xfId="17288"/>
    <cellStyle name="Normal 4 14" xfId="17289"/>
    <cellStyle name="Normal 4 14 2" xfId="17290"/>
    <cellStyle name="Normal 4 14 3" xfId="17291"/>
    <cellStyle name="Normal 4 2" xfId="17292"/>
    <cellStyle name="Normal 4 2 10" xfId="17293"/>
    <cellStyle name="Normal 4 2 11" xfId="17294"/>
    <cellStyle name="Normal 4 2 11 2" xfId="17295"/>
    <cellStyle name="Normal 4 2 11 2 2" xfId="17296"/>
    <cellStyle name="Normal 4 2 11 2 3" xfId="17297"/>
    <cellStyle name="Normal 4 2 11 2 4" xfId="17298"/>
    <cellStyle name="Normal 4 2 11 3" xfId="17299"/>
    <cellStyle name="Normal 4 2 11 4" xfId="17300"/>
    <cellStyle name="Normal 4 2 11 5" xfId="17301"/>
    <cellStyle name="Normal 4 2 12" xfId="17302"/>
    <cellStyle name="Normal 4 2 13" xfId="17303"/>
    <cellStyle name="Normal 4 2 14" xfId="17304"/>
    <cellStyle name="Normal 4 2 2" xfId="17305"/>
    <cellStyle name="Normal 4 2 2 10" xfId="17306"/>
    <cellStyle name="Normal 4 2 2 10 2" xfId="17307"/>
    <cellStyle name="Normal 4 2 2 10 2 2" xfId="17308"/>
    <cellStyle name="Normal 4 2 2 10 2 3" xfId="17309"/>
    <cellStyle name="Normal 4 2 2 10 2 4" xfId="17310"/>
    <cellStyle name="Normal 4 2 2 10 3" xfId="17311"/>
    <cellStyle name="Normal 4 2 2 10 4" xfId="17312"/>
    <cellStyle name="Normal 4 2 2 10 5" xfId="17313"/>
    <cellStyle name="Normal 4 2 2 11" xfId="17314"/>
    <cellStyle name="Normal 4 2 2 12" xfId="17315"/>
    <cellStyle name="Normal 4 2 2 13" xfId="17316"/>
    <cellStyle name="Normal 4 2 2 14" xfId="17317"/>
    <cellStyle name="Normal 4 2 2 2" xfId="17318"/>
    <cellStyle name="Normal 4 2 2 2 2" xfId="17319"/>
    <cellStyle name="Normal 4 2 2 2 2 2" xfId="17320"/>
    <cellStyle name="Normal 4 2 2 2 2 2 2" xfId="17321"/>
    <cellStyle name="Normal 4 2 2 2 2 2 2 2" xfId="17322"/>
    <cellStyle name="Normal 4 2 2 2 2 2 2 2 2" xfId="17323"/>
    <cellStyle name="Normal 4 2 2 2 2 2 2 2 3" xfId="17324"/>
    <cellStyle name="Normal 4 2 2 2 2 2 2 2 4" xfId="17325"/>
    <cellStyle name="Normal 4 2 2 2 2 2 2 3" xfId="17326"/>
    <cellStyle name="Normal 4 2 2 2 2 2 2 4" xfId="17327"/>
    <cellStyle name="Normal 4 2 2 2 2 2 2 5" xfId="17328"/>
    <cellStyle name="Normal 4 2 2 2 2 2 3" xfId="17329"/>
    <cellStyle name="Normal 4 2 2 2 2 2 3 2" xfId="17330"/>
    <cellStyle name="Normal 4 2 2 2 2 2 3 3" xfId="17331"/>
    <cellStyle name="Normal 4 2 2 2 2 2 3 4" xfId="17332"/>
    <cellStyle name="Normal 4 2 2 2 2 2 4" xfId="17333"/>
    <cellStyle name="Normal 4 2 2 2 2 2 5" xfId="17334"/>
    <cellStyle name="Normal 4 2 2 2 2 2 6" xfId="17335"/>
    <cellStyle name="Normal 4 2 2 2 2 3" xfId="17336"/>
    <cellStyle name="Normal 4 2 2 2 2 3 2" xfId="17337"/>
    <cellStyle name="Normal 4 2 2 2 2 3 2 2" xfId="17338"/>
    <cellStyle name="Normal 4 2 2 2 2 3 2 2 2" xfId="17339"/>
    <cellStyle name="Normal 4 2 2 2 2 3 2 2 3" xfId="17340"/>
    <cellStyle name="Normal 4 2 2 2 2 3 2 2 4" xfId="17341"/>
    <cellStyle name="Normal 4 2 2 2 2 3 2 3" xfId="17342"/>
    <cellStyle name="Normal 4 2 2 2 2 3 2 4" xfId="17343"/>
    <cellStyle name="Normal 4 2 2 2 2 3 2 5" xfId="17344"/>
    <cellStyle name="Normal 4 2 2 2 2 3 3" xfId="17345"/>
    <cellStyle name="Normal 4 2 2 2 2 3 3 2" xfId="17346"/>
    <cellStyle name="Normal 4 2 2 2 2 3 3 3" xfId="17347"/>
    <cellStyle name="Normal 4 2 2 2 2 3 3 4" xfId="17348"/>
    <cellStyle name="Normal 4 2 2 2 2 3 4" xfId="17349"/>
    <cellStyle name="Normal 4 2 2 2 2 3 5" xfId="17350"/>
    <cellStyle name="Normal 4 2 2 2 2 3 6" xfId="17351"/>
    <cellStyle name="Normal 4 2 2 2 2 4" xfId="17352"/>
    <cellStyle name="Normal 4 2 2 2 2 4 2" xfId="17353"/>
    <cellStyle name="Normal 4 2 2 2 2 4 2 2" xfId="17354"/>
    <cellStyle name="Normal 4 2 2 2 2 4 2 3" xfId="17355"/>
    <cellStyle name="Normal 4 2 2 2 2 4 2 4" xfId="17356"/>
    <cellStyle name="Normal 4 2 2 2 2 4 3" xfId="17357"/>
    <cellStyle name="Normal 4 2 2 2 2 4 4" xfId="17358"/>
    <cellStyle name="Normal 4 2 2 2 2 4 5" xfId="17359"/>
    <cellStyle name="Normal 4 2 2 2 2 5" xfId="17360"/>
    <cellStyle name="Normal 4 2 2 2 2 5 2" xfId="17361"/>
    <cellStyle name="Normal 4 2 2 2 2 5 3" xfId="17362"/>
    <cellStyle name="Normal 4 2 2 2 2 5 4" xfId="17363"/>
    <cellStyle name="Normal 4 2 2 2 2 6" xfId="17364"/>
    <cellStyle name="Normal 4 2 2 2 2 7" xfId="17365"/>
    <cellStyle name="Normal 4 2 2 2 2 8" xfId="17366"/>
    <cellStyle name="Normal 4 2 2 2 3" xfId="17367"/>
    <cellStyle name="Normal 4 2 2 2 3 2" xfId="17368"/>
    <cellStyle name="Normal 4 2 2 2 3 2 2" xfId="17369"/>
    <cellStyle name="Normal 4 2 2 2 3 2 2 2" xfId="17370"/>
    <cellStyle name="Normal 4 2 2 2 3 2 2 3" xfId="17371"/>
    <cellStyle name="Normal 4 2 2 2 3 2 2 4" xfId="17372"/>
    <cellStyle name="Normal 4 2 2 2 3 2 3" xfId="17373"/>
    <cellStyle name="Normal 4 2 2 2 3 2 4" xfId="17374"/>
    <cellStyle name="Normal 4 2 2 2 3 2 5" xfId="17375"/>
    <cellStyle name="Normal 4 2 2 2 3 3" xfId="17376"/>
    <cellStyle name="Normal 4 2 2 2 3 3 2" xfId="17377"/>
    <cellStyle name="Normal 4 2 2 2 3 3 3" xfId="17378"/>
    <cellStyle name="Normal 4 2 2 2 3 3 4" xfId="17379"/>
    <cellStyle name="Normal 4 2 2 2 3 4" xfId="17380"/>
    <cellStyle name="Normal 4 2 2 2 3 5" xfId="17381"/>
    <cellStyle name="Normal 4 2 2 2 3 6" xfId="17382"/>
    <cellStyle name="Normal 4 2 2 2 4" xfId="17383"/>
    <cellStyle name="Normal 4 2 2 2 4 2" xfId="17384"/>
    <cellStyle name="Normal 4 2 2 2 4 2 2" xfId="17385"/>
    <cellStyle name="Normal 4 2 2 2 4 2 2 2" xfId="17386"/>
    <cellStyle name="Normal 4 2 2 2 4 2 2 3" xfId="17387"/>
    <cellStyle name="Normal 4 2 2 2 4 2 2 4" xfId="17388"/>
    <cellStyle name="Normal 4 2 2 2 4 2 3" xfId="17389"/>
    <cellStyle name="Normal 4 2 2 2 4 2 4" xfId="17390"/>
    <cellStyle name="Normal 4 2 2 2 4 2 5" xfId="17391"/>
    <cellStyle name="Normal 4 2 2 2 4 3" xfId="17392"/>
    <cellStyle name="Normal 4 2 2 2 4 3 2" xfId="17393"/>
    <cellStyle name="Normal 4 2 2 2 4 3 3" xfId="17394"/>
    <cellStyle name="Normal 4 2 2 2 4 3 4" xfId="17395"/>
    <cellStyle name="Normal 4 2 2 2 4 4" xfId="17396"/>
    <cellStyle name="Normal 4 2 2 2 4 5" xfId="17397"/>
    <cellStyle name="Normal 4 2 2 2 4 6" xfId="17398"/>
    <cellStyle name="Normal 4 2 2 2 5" xfId="17399"/>
    <cellStyle name="Normal 4 2 2 2 5 2" xfId="17400"/>
    <cellStyle name="Normal 4 2 2 2 5 2 2" xfId="17401"/>
    <cellStyle name="Normal 4 2 2 2 5 2 3" xfId="17402"/>
    <cellStyle name="Normal 4 2 2 2 5 2 4" xfId="17403"/>
    <cellStyle name="Normal 4 2 2 2 5 3" xfId="17404"/>
    <cellStyle name="Normal 4 2 2 2 5 4" xfId="17405"/>
    <cellStyle name="Normal 4 2 2 2 5 5" xfId="17406"/>
    <cellStyle name="Normal 4 2 2 2 6" xfId="17407"/>
    <cellStyle name="Normal 4 2 2 2 6 2" xfId="17408"/>
    <cellStyle name="Normal 4 2 2 2 6 3" xfId="17409"/>
    <cellStyle name="Normal 4 2 2 2 6 4" xfId="17410"/>
    <cellStyle name="Normal 4 2 2 2 7" xfId="17411"/>
    <cellStyle name="Normal 4 2 2 2 8" xfId="17412"/>
    <cellStyle name="Normal 4 2 2 2 9" xfId="17413"/>
    <cellStyle name="Normal 4 2 2 3" xfId="17414"/>
    <cellStyle name="Normal 4 2 2 3 2" xfId="17415"/>
    <cellStyle name="Normal 4 2 2 3 2 2" xfId="17416"/>
    <cellStyle name="Normal 4 2 2 3 2 2 2" xfId="17417"/>
    <cellStyle name="Normal 4 2 2 3 2 2 2 2" xfId="17418"/>
    <cellStyle name="Normal 4 2 2 3 2 2 2 2 2" xfId="17419"/>
    <cellStyle name="Normal 4 2 2 3 2 2 2 2 3" xfId="17420"/>
    <cellStyle name="Normal 4 2 2 3 2 2 2 2 4" xfId="17421"/>
    <cellStyle name="Normal 4 2 2 3 2 2 2 3" xfId="17422"/>
    <cellStyle name="Normal 4 2 2 3 2 2 2 4" xfId="17423"/>
    <cellStyle name="Normal 4 2 2 3 2 2 2 5" xfId="17424"/>
    <cellStyle name="Normal 4 2 2 3 2 2 3" xfId="17425"/>
    <cellStyle name="Normal 4 2 2 3 2 2 3 2" xfId="17426"/>
    <cellStyle name="Normal 4 2 2 3 2 2 3 3" xfId="17427"/>
    <cellStyle name="Normal 4 2 2 3 2 2 3 4" xfId="17428"/>
    <cellStyle name="Normal 4 2 2 3 2 2 4" xfId="17429"/>
    <cellStyle name="Normal 4 2 2 3 2 2 5" xfId="17430"/>
    <cellStyle name="Normal 4 2 2 3 2 2 6" xfId="17431"/>
    <cellStyle name="Normal 4 2 2 3 2 3" xfId="17432"/>
    <cellStyle name="Normal 4 2 2 3 2 3 2" xfId="17433"/>
    <cellStyle name="Normal 4 2 2 3 2 3 2 2" xfId="17434"/>
    <cellStyle name="Normal 4 2 2 3 2 3 2 2 2" xfId="17435"/>
    <cellStyle name="Normal 4 2 2 3 2 3 2 2 3" xfId="17436"/>
    <cellStyle name="Normal 4 2 2 3 2 3 2 2 4" xfId="17437"/>
    <cellStyle name="Normal 4 2 2 3 2 3 2 3" xfId="17438"/>
    <cellStyle name="Normal 4 2 2 3 2 3 2 4" xfId="17439"/>
    <cellStyle name="Normal 4 2 2 3 2 3 2 5" xfId="17440"/>
    <cellStyle name="Normal 4 2 2 3 2 3 3" xfId="17441"/>
    <cellStyle name="Normal 4 2 2 3 2 3 3 2" xfId="17442"/>
    <cellStyle name="Normal 4 2 2 3 2 3 3 3" xfId="17443"/>
    <cellStyle name="Normal 4 2 2 3 2 3 3 4" xfId="17444"/>
    <cellStyle name="Normal 4 2 2 3 2 3 4" xfId="17445"/>
    <cellStyle name="Normal 4 2 2 3 2 3 5" xfId="17446"/>
    <cellStyle name="Normal 4 2 2 3 2 3 6" xfId="17447"/>
    <cellStyle name="Normal 4 2 2 3 2 4" xfId="17448"/>
    <cellStyle name="Normal 4 2 2 3 2 4 2" xfId="17449"/>
    <cellStyle name="Normal 4 2 2 3 2 4 2 2" xfId="17450"/>
    <cellStyle name="Normal 4 2 2 3 2 4 2 3" xfId="17451"/>
    <cellStyle name="Normal 4 2 2 3 2 4 2 4" xfId="17452"/>
    <cellStyle name="Normal 4 2 2 3 2 4 3" xfId="17453"/>
    <cellStyle name="Normal 4 2 2 3 2 4 4" xfId="17454"/>
    <cellStyle name="Normal 4 2 2 3 2 4 5" xfId="17455"/>
    <cellStyle name="Normal 4 2 2 3 2 5" xfId="17456"/>
    <cellStyle name="Normal 4 2 2 3 2 5 2" xfId="17457"/>
    <cellStyle name="Normal 4 2 2 3 2 5 3" xfId="17458"/>
    <cellStyle name="Normal 4 2 2 3 2 5 4" xfId="17459"/>
    <cellStyle name="Normal 4 2 2 3 2 6" xfId="17460"/>
    <cellStyle name="Normal 4 2 2 3 2 7" xfId="17461"/>
    <cellStyle name="Normal 4 2 2 3 2 8" xfId="17462"/>
    <cellStyle name="Normal 4 2 2 3 3" xfId="17463"/>
    <cellStyle name="Normal 4 2 2 3 3 2" xfId="17464"/>
    <cellStyle name="Normal 4 2 2 3 3 2 2" xfId="17465"/>
    <cellStyle name="Normal 4 2 2 3 3 2 2 2" xfId="17466"/>
    <cellStyle name="Normal 4 2 2 3 3 2 2 3" xfId="17467"/>
    <cellStyle name="Normal 4 2 2 3 3 2 2 4" xfId="17468"/>
    <cellStyle name="Normal 4 2 2 3 3 2 3" xfId="17469"/>
    <cellStyle name="Normal 4 2 2 3 3 2 4" xfId="17470"/>
    <cellStyle name="Normal 4 2 2 3 3 2 5" xfId="17471"/>
    <cellStyle name="Normal 4 2 2 3 3 3" xfId="17472"/>
    <cellStyle name="Normal 4 2 2 3 3 3 2" xfId="17473"/>
    <cellStyle name="Normal 4 2 2 3 3 3 3" xfId="17474"/>
    <cellStyle name="Normal 4 2 2 3 3 3 4" xfId="17475"/>
    <cellStyle name="Normal 4 2 2 3 3 4" xfId="17476"/>
    <cellStyle name="Normal 4 2 2 3 3 5" xfId="17477"/>
    <cellStyle name="Normal 4 2 2 3 3 6" xfId="17478"/>
    <cellStyle name="Normal 4 2 2 3 4" xfId="17479"/>
    <cellStyle name="Normal 4 2 2 3 4 2" xfId="17480"/>
    <cellStyle name="Normal 4 2 2 3 4 2 2" xfId="17481"/>
    <cellStyle name="Normal 4 2 2 3 4 2 2 2" xfId="17482"/>
    <cellStyle name="Normal 4 2 2 3 4 2 2 3" xfId="17483"/>
    <cellStyle name="Normal 4 2 2 3 4 2 2 4" xfId="17484"/>
    <cellStyle name="Normal 4 2 2 3 4 2 3" xfId="17485"/>
    <cellStyle name="Normal 4 2 2 3 4 2 4" xfId="17486"/>
    <cellStyle name="Normal 4 2 2 3 4 2 5" xfId="17487"/>
    <cellStyle name="Normal 4 2 2 3 4 3" xfId="17488"/>
    <cellStyle name="Normal 4 2 2 3 4 3 2" xfId="17489"/>
    <cellStyle name="Normal 4 2 2 3 4 3 3" xfId="17490"/>
    <cellStyle name="Normal 4 2 2 3 4 3 4" xfId="17491"/>
    <cellStyle name="Normal 4 2 2 3 4 4" xfId="17492"/>
    <cellStyle name="Normal 4 2 2 3 4 5" xfId="17493"/>
    <cellStyle name="Normal 4 2 2 3 4 6" xfId="17494"/>
    <cellStyle name="Normal 4 2 2 3 5" xfId="17495"/>
    <cellStyle name="Normal 4 2 2 3 5 2" xfId="17496"/>
    <cellStyle name="Normal 4 2 2 3 5 2 2" xfId="17497"/>
    <cellStyle name="Normal 4 2 2 3 5 2 3" xfId="17498"/>
    <cellStyle name="Normal 4 2 2 3 5 2 4" xfId="17499"/>
    <cellStyle name="Normal 4 2 2 3 5 3" xfId="17500"/>
    <cellStyle name="Normal 4 2 2 3 5 4" xfId="17501"/>
    <cellStyle name="Normal 4 2 2 3 5 5" xfId="17502"/>
    <cellStyle name="Normal 4 2 2 3 6" xfId="17503"/>
    <cellStyle name="Normal 4 2 2 3 6 2" xfId="17504"/>
    <cellStyle name="Normal 4 2 2 3 6 3" xfId="17505"/>
    <cellStyle name="Normal 4 2 2 3 6 4" xfId="17506"/>
    <cellStyle name="Normal 4 2 2 3 7" xfId="17507"/>
    <cellStyle name="Normal 4 2 2 3 8" xfId="17508"/>
    <cellStyle name="Normal 4 2 2 3 9" xfId="17509"/>
    <cellStyle name="Normal 4 2 2 4" xfId="17510"/>
    <cellStyle name="Normal 4 2 2 4 2" xfId="17511"/>
    <cellStyle name="Normal 4 2 2 4 2 2" xfId="17512"/>
    <cellStyle name="Normal 4 2 2 4 2 2 2" xfId="17513"/>
    <cellStyle name="Normal 4 2 2 4 2 2 2 2" xfId="17514"/>
    <cellStyle name="Normal 4 2 2 4 2 2 2 2 2" xfId="17515"/>
    <cellStyle name="Normal 4 2 2 4 2 2 2 2 3" xfId="17516"/>
    <cellStyle name="Normal 4 2 2 4 2 2 2 2 4" xfId="17517"/>
    <cellStyle name="Normal 4 2 2 4 2 2 2 3" xfId="17518"/>
    <cellStyle name="Normal 4 2 2 4 2 2 2 4" xfId="17519"/>
    <cellStyle name="Normal 4 2 2 4 2 2 2 5" xfId="17520"/>
    <cellStyle name="Normal 4 2 2 4 2 2 3" xfId="17521"/>
    <cellStyle name="Normal 4 2 2 4 2 2 3 2" xfId="17522"/>
    <cellStyle name="Normal 4 2 2 4 2 2 3 3" xfId="17523"/>
    <cellStyle name="Normal 4 2 2 4 2 2 3 4" xfId="17524"/>
    <cellStyle name="Normal 4 2 2 4 2 2 4" xfId="17525"/>
    <cellStyle name="Normal 4 2 2 4 2 2 5" xfId="17526"/>
    <cellStyle name="Normal 4 2 2 4 2 2 6" xfId="17527"/>
    <cellStyle name="Normal 4 2 2 4 2 3" xfId="17528"/>
    <cellStyle name="Normal 4 2 2 4 2 3 2" xfId="17529"/>
    <cellStyle name="Normal 4 2 2 4 2 3 2 2" xfId="17530"/>
    <cellStyle name="Normal 4 2 2 4 2 3 2 2 2" xfId="17531"/>
    <cellStyle name="Normal 4 2 2 4 2 3 2 2 3" xfId="17532"/>
    <cellStyle name="Normal 4 2 2 4 2 3 2 2 4" xfId="17533"/>
    <cellStyle name="Normal 4 2 2 4 2 3 2 3" xfId="17534"/>
    <cellStyle name="Normal 4 2 2 4 2 3 2 4" xfId="17535"/>
    <cellStyle name="Normal 4 2 2 4 2 3 2 5" xfId="17536"/>
    <cellStyle name="Normal 4 2 2 4 2 3 3" xfId="17537"/>
    <cellStyle name="Normal 4 2 2 4 2 3 3 2" xfId="17538"/>
    <cellStyle name="Normal 4 2 2 4 2 3 3 3" xfId="17539"/>
    <cellStyle name="Normal 4 2 2 4 2 3 3 4" xfId="17540"/>
    <cellStyle name="Normal 4 2 2 4 2 3 4" xfId="17541"/>
    <cellStyle name="Normal 4 2 2 4 2 3 5" xfId="17542"/>
    <cellStyle name="Normal 4 2 2 4 2 3 6" xfId="17543"/>
    <cellStyle name="Normal 4 2 2 4 2 4" xfId="17544"/>
    <cellStyle name="Normal 4 2 2 4 2 4 2" xfId="17545"/>
    <cellStyle name="Normal 4 2 2 4 2 4 2 2" xfId="17546"/>
    <cellStyle name="Normal 4 2 2 4 2 4 2 3" xfId="17547"/>
    <cellStyle name="Normal 4 2 2 4 2 4 2 4" xfId="17548"/>
    <cellStyle name="Normal 4 2 2 4 2 4 3" xfId="17549"/>
    <cellStyle name="Normal 4 2 2 4 2 4 4" xfId="17550"/>
    <cellStyle name="Normal 4 2 2 4 2 4 5" xfId="17551"/>
    <cellStyle name="Normal 4 2 2 4 2 5" xfId="17552"/>
    <cellStyle name="Normal 4 2 2 4 2 5 2" xfId="17553"/>
    <cellStyle name="Normal 4 2 2 4 2 5 3" xfId="17554"/>
    <cellStyle name="Normal 4 2 2 4 2 5 4" xfId="17555"/>
    <cellStyle name="Normal 4 2 2 4 2 6" xfId="17556"/>
    <cellStyle name="Normal 4 2 2 4 2 7" xfId="17557"/>
    <cellStyle name="Normal 4 2 2 4 2 8" xfId="17558"/>
    <cellStyle name="Normal 4 2 2 4 3" xfId="17559"/>
    <cellStyle name="Normal 4 2 2 4 3 2" xfId="17560"/>
    <cellStyle name="Normal 4 2 2 4 3 2 2" xfId="17561"/>
    <cellStyle name="Normal 4 2 2 4 3 2 2 2" xfId="17562"/>
    <cellStyle name="Normal 4 2 2 4 3 2 2 3" xfId="17563"/>
    <cellStyle name="Normal 4 2 2 4 3 2 2 4" xfId="17564"/>
    <cellStyle name="Normal 4 2 2 4 3 2 3" xfId="17565"/>
    <cellStyle name="Normal 4 2 2 4 3 2 4" xfId="17566"/>
    <cellStyle name="Normal 4 2 2 4 3 2 5" xfId="17567"/>
    <cellStyle name="Normal 4 2 2 4 3 3" xfId="17568"/>
    <cellStyle name="Normal 4 2 2 4 3 3 2" xfId="17569"/>
    <cellStyle name="Normal 4 2 2 4 3 3 3" xfId="17570"/>
    <cellStyle name="Normal 4 2 2 4 3 3 4" xfId="17571"/>
    <cellStyle name="Normal 4 2 2 4 3 4" xfId="17572"/>
    <cellStyle name="Normal 4 2 2 4 3 5" xfId="17573"/>
    <cellStyle name="Normal 4 2 2 4 3 6" xfId="17574"/>
    <cellStyle name="Normal 4 2 2 4 4" xfId="17575"/>
    <cellStyle name="Normal 4 2 2 4 4 2" xfId="17576"/>
    <cellStyle name="Normal 4 2 2 4 4 2 2" xfId="17577"/>
    <cellStyle name="Normal 4 2 2 4 4 2 2 2" xfId="17578"/>
    <cellStyle name="Normal 4 2 2 4 4 2 2 3" xfId="17579"/>
    <cellStyle name="Normal 4 2 2 4 4 2 2 4" xfId="17580"/>
    <cellStyle name="Normal 4 2 2 4 4 2 3" xfId="17581"/>
    <cellStyle name="Normal 4 2 2 4 4 2 4" xfId="17582"/>
    <cellStyle name="Normal 4 2 2 4 4 2 5" xfId="17583"/>
    <cellStyle name="Normal 4 2 2 4 4 3" xfId="17584"/>
    <cellStyle name="Normal 4 2 2 4 4 3 2" xfId="17585"/>
    <cellStyle name="Normal 4 2 2 4 4 3 3" xfId="17586"/>
    <cellStyle name="Normal 4 2 2 4 4 3 4" xfId="17587"/>
    <cellStyle name="Normal 4 2 2 4 4 4" xfId="17588"/>
    <cellStyle name="Normal 4 2 2 4 4 5" xfId="17589"/>
    <cellStyle name="Normal 4 2 2 4 4 6" xfId="17590"/>
    <cellStyle name="Normal 4 2 2 4 5" xfId="17591"/>
    <cellStyle name="Normal 4 2 2 4 5 2" xfId="17592"/>
    <cellStyle name="Normal 4 2 2 4 5 2 2" xfId="17593"/>
    <cellStyle name="Normal 4 2 2 4 5 2 3" xfId="17594"/>
    <cellStyle name="Normal 4 2 2 4 5 2 4" xfId="17595"/>
    <cellStyle name="Normal 4 2 2 4 5 3" xfId="17596"/>
    <cellStyle name="Normal 4 2 2 4 5 4" xfId="17597"/>
    <cellStyle name="Normal 4 2 2 4 5 5" xfId="17598"/>
    <cellStyle name="Normal 4 2 2 4 6" xfId="17599"/>
    <cellStyle name="Normal 4 2 2 4 6 2" xfId="17600"/>
    <cellStyle name="Normal 4 2 2 4 6 3" xfId="17601"/>
    <cellStyle name="Normal 4 2 2 4 6 4" xfId="17602"/>
    <cellStyle name="Normal 4 2 2 4 7" xfId="17603"/>
    <cellStyle name="Normal 4 2 2 4 8" xfId="17604"/>
    <cellStyle name="Normal 4 2 2 4 9" xfId="17605"/>
    <cellStyle name="Normal 4 2 2 5" xfId="17606"/>
    <cellStyle name="Normal 4 2 2 5 2" xfId="17607"/>
    <cellStyle name="Normal 4 2 2 5 2 2" xfId="17608"/>
    <cellStyle name="Normal 4 2 2 5 2 2 2" xfId="17609"/>
    <cellStyle name="Normal 4 2 2 5 2 2 2 2" xfId="17610"/>
    <cellStyle name="Normal 4 2 2 5 2 2 2 3" xfId="17611"/>
    <cellStyle name="Normal 4 2 2 5 2 2 2 4" xfId="17612"/>
    <cellStyle name="Normal 4 2 2 5 2 2 3" xfId="17613"/>
    <cellStyle name="Normal 4 2 2 5 2 2 4" xfId="17614"/>
    <cellStyle name="Normal 4 2 2 5 2 2 5" xfId="17615"/>
    <cellStyle name="Normal 4 2 2 5 2 3" xfId="17616"/>
    <cellStyle name="Normal 4 2 2 5 2 3 2" xfId="17617"/>
    <cellStyle name="Normal 4 2 2 5 2 3 3" xfId="17618"/>
    <cellStyle name="Normal 4 2 2 5 2 3 4" xfId="17619"/>
    <cellStyle name="Normal 4 2 2 5 2 4" xfId="17620"/>
    <cellStyle name="Normal 4 2 2 5 2 5" xfId="17621"/>
    <cellStyle name="Normal 4 2 2 5 2 6" xfId="17622"/>
    <cellStyle name="Normal 4 2 2 5 3" xfId="17623"/>
    <cellStyle name="Normal 4 2 2 5 3 2" xfId="17624"/>
    <cellStyle name="Normal 4 2 2 5 3 2 2" xfId="17625"/>
    <cellStyle name="Normal 4 2 2 5 3 2 2 2" xfId="17626"/>
    <cellStyle name="Normal 4 2 2 5 3 2 2 3" xfId="17627"/>
    <cellStyle name="Normal 4 2 2 5 3 2 2 4" xfId="17628"/>
    <cellStyle name="Normal 4 2 2 5 3 2 3" xfId="17629"/>
    <cellStyle name="Normal 4 2 2 5 3 2 4" xfId="17630"/>
    <cellStyle name="Normal 4 2 2 5 3 2 5" xfId="17631"/>
    <cellStyle name="Normal 4 2 2 5 3 3" xfId="17632"/>
    <cellStyle name="Normal 4 2 2 5 3 3 2" xfId="17633"/>
    <cellStyle name="Normal 4 2 2 5 3 3 3" xfId="17634"/>
    <cellStyle name="Normal 4 2 2 5 3 3 4" xfId="17635"/>
    <cellStyle name="Normal 4 2 2 5 3 4" xfId="17636"/>
    <cellStyle name="Normal 4 2 2 5 3 5" xfId="17637"/>
    <cellStyle name="Normal 4 2 2 5 3 6" xfId="17638"/>
    <cellStyle name="Normal 4 2 2 5 4" xfId="17639"/>
    <cellStyle name="Normal 4 2 2 5 4 2" xfId="17640"/>
    <cellStyle name="Normal 4 2 2 5 4 2 2" xfId="17641"/>
    <cellStyle name="Normal 4 2 2 5 4 2 3" xfId="17642"/>
    <cellStyle name="Normal 4 2 2 5 4 2 4" xfId="17643"/>
    <cellStyle name="Normal 4 2 2 5 4 3" xfId="17644"/>
    <cellStyle name="Normal 4 2 2 5 4 4" xfId="17645"/>
    <cellStyle name="Normal 4 2 2 5 4 5" xfId="17646"/>
    <cellStyle name="Normal 4 2 2 5 5" xfId="17647"/>
    <cellStyle name="Normal 4 2 2 5 5 2" xfId="17648"/>
    <cellStyle name="Normal 4 2 2 5 5 3" xfId="17649"/>
    <cellStyle name="Normal 4 2 2 5 5 4" xfId="17650"/>
    <cellStyle name="Normal 4 2 2 5 6" xfId="17651"/>
    <cellStyle name="Normal 4 2 2 5 7" xfId="17652"/>
    <cellStyle name="Normal 4 2 2 5 8" xfId="17653"/>
    <cellStyle name="Normal 4 2 2 6" xfId="17654"/>
    <cellStyle name="Normal 4 2 2 6 2" xfId="17655"/>
    <cellStyle name="Normal 4 2 2 6 2 2" xfId="17656"/>
    <cellStyle name="Normal 4 2 2 6 2 2 2" xfId="17657"/>
    <cellStyle name="Normal 4 2 2 6 2 2 2 2" xfId="17658"/>
    <cellStyle name="Normal 4 2 2 6 2 2 2 3" xfId="17659"/>
    <cellStyle name="Normal 4 2 2 6 2 2 2 4" xfId="17660"/>
    <cellStyle name="Normal 4 2 2 6 2 2 3" xfId="17661"/>
    <cellStyle name="Normal 4 2 2 6 2 2 4" xfId="17662"/>
    <cellStyle name="Normal 4 2 2 6 2 2 5" xfId="17663"/>
    <cellStyle name="Normal 4 2 2 6 2 3" xfId="17664"/>
    <cellStyle name="Normal 4 2 2 6 2 3 2" xfId="17665"/>
    <cellStyle name="Normal 4 2 2 6 2 3 3" xfId="17666"/>
    <cellStyle name="Normal 4 2 2 6 2 3 4" xfId="17667"/>
    <cellStyle name="Normal 4 2 2 6 2 4" xfId="17668"/>
    <cellStyle name="Normal 4 2 2 6 2 5" xfId="17669"/>
    <cellStyle name="Normal 4 2 2 6 2 6" xfId="17670"/>
    <cellStyle name="Normal 4 2 2 6 3" xfId="17671"/>
    <cellStyle name="Normal 4 2 2 6 3 2" xfId="17672"/>
    <cellStyle name="Normal 4 2 2 6 3 2 2" xfId="17673"/>
    <cellStyle name="Normal 4 2 2 6 3 2 2 2" xfId="17674"/>
    <cellStyle name="Normal 4 2 2 6 3 2 2 3" xfId="17675"/>
    <cellStyle name="Normal 4 2 2 6 3 2 2 4" xfId="17676"/>
    <cellStyle name="Normal 4 2 2 6 3 2 3" xfId="17677"/>
    <cellStyle name="Normal 4 2 2 6 3 2 4" xfId="17678"/>
    <cellStyle name="Normal 4 2 2 6 3 2 5" xfId="17679"/>
    <cellStyle name="Normal 4 2 2 6 3 3" xfId="17680"/>
    <cellStyle name="Normal 4 2 2 6 3 3 2" xfId="17681"/>
    <cellStyle name="Normal 4 2 2 6 3 3 3" xfId="17682"/>
    <cellStyle name="Normal 4 2 2 6 3 3 4" xfId="17683"/>
    <cellStyle name="Normal 4 2 2 6 3 4" xfId="17684"/>
    <cellStyle name="Normal 4 2 2 6 3 5" xfId="17685"/>
    <cellStyle name="Normal 4 2 2 6 3 6" xfId="17686"/>
    <cellStyle name="Normal 4 2 2 6 4" xfId="17687"/>
    <cellStyle name="Normal 4 2 2 6 4 2" xfId="17688"/>
    <cellStyle name="Normal 4 2 2 6 4 2 2" xfId="17689"/>
    <cellStyle name="Normal 4 2 2 6 4 2 3" xfId="17690"/>
    <cellStyle name="Normal 4 2 2 6 4 2 4" xfId="17691"/>
    <cellStyle name="Normal 4 2 2 6 4 3" xfId="17692"/>
    <cellStyle name="Normal 4 2 2 6 4 4" xfId="17693"/>
    <cellStyle name="Normal 4 2 2 6 4 5" xfId="17694"/>
    <cellStyle name="Normal 4 2 2 6 5" xfId="17695"/>
    <cellStyle name="Normal 4 2 2 6 5 2" xfId="17696"/>
    <cellStyle name="Normal 4 2 2 6 5 3" xfId="17697"/>
    <cellStyle name="Normal 4 2 2 6 5 4" xfId="17698"/>
    <cellStyle name="Normal 4 2 2 6 6" xfId="17699"/>
    <cellStyle name="Normal 4 2 2 6 7" xfId="17700"/>
    <cellStyle name="Normal 4 2 2 6 8" xfId="17701"/>
    <cellStyle name="Normal 4 2 2 7" xfId="17702"/>
    <cellStyle name="Normal 4 2 2 7 2" xfId="17703"/>
    <cellStyle name="Normal 4 2 2 7 2 2" xfId="17704"/>
    <cellStyle name="Normal 4 2 2 7 2 2 2" xfId="17705"/>
    <cellStyle name="Normal 4 2 2 7 2 2 3" xfId="17706"/>
    <cellStyle name="Normal 4 2 2 7 2 2 4" xfId="17707"/>
    <cellStyle name="Normal 4 2 2 7 2 3" xfId="17708"/>
    <cellStyle name="Normal 4 2 2 7 2 4" xfId="17709"/>
    <cellStyle name="Normal 4 2 2 7 2 5" xfId="17710"/>
    <cellStyle name="Normal 4 2 2 7 3" xfId="17711"/>
    <cellStyle name="Normal 4 2 2 7 3 2" xfId="17712"/>
    <cellStyle name="Normal 4 2 2 7 3 3" xfId="17713"/>
    <cellStyle name="Normal 4 2 2 7 3 4" xfId="17714"/>
    <cellStyle name="Normal 4 2 2 7 4" xfId="17715"/>
    <cellStyle name="Normal 4 2 2 7 5" xfId="17716"/>
    <cellStyle name="Normal 4 2 2 7 6" xfId="17717"/>
    <cellStyle name="Normal 4 2 2 8" xfId="17718"/>
    <cellStyle name="Normal 4 2 2 8 2" xfId="17719"/>
    <cellStyle name="Normal 4 2 2 8 2 2" xfId="17720"/>
    <cellStyle name="Normal 4 2 2 8 2 2 2" xfId="17721"/>
    <cellStyle name="Normal 4 2 2 8 2 2 3" xfId="17722"/>
    <cellStyle name="Normal 4 2 2 8 2 2 4" xfId="17723"/>
    <cellStyle name="Normal 4 2 2 8 2 3" xfId="17724"/>
    <cellStyle name="Normal 4 2 2 8 2 4" xfId="17725"/>
    <cellStyle name="Normal 4 2 2 8 2 5" xfId="17726"/>
    <cellStyle name="Normal 4 2 2 8 3" xfId="17727"/>
    <cellStyle name="Normal 4 2 2 8 3 2" xfId="17728"/>
    <cellStyle name="Normal 4 2 2 8 3 3" xfId="17729"/>
    <cellStyle name="Normal 4 2 2 8 3 4" xfId="17730"/>
    <cellStyle name="Normal 4 2 2 8 4" xfId="17731"/>
    <cellStyle name="Normal 4 2 2 8 5" xfId="17732"/>
    <cellStyle name="Normal 4 2 2 8 6" xfId="17733"/>
    <cellStyle name="Normal 4 2 2 9" xfId="17734"/>
    <cellStyle name="Normal 4 2 3" xfId="17735"/>
    <cellStyle name="Normal 4 2 3 10" xfId="17736"/>
    <cellStyle name="Normal 4 2 3 2" xfId="17737"/>
    <cellStyle name="Normal 4 2 3 2 2" xfId="17738"/>
    <cellStyle name="Normal 4 2 3 2 2 2" xfId="17739"/>
    <cellStyle name="Normal 4 2 3 2 2 2 2" xfId="17740"/>
    <cellStyle name="Normal 4 2 3 2 2 2 2 2" xfId="17741"/>
    <cellStyle name="Normal 4 2 3 2 2 2 2 3" xfId="17742"/>
    <cellStyle name="Normal 4 2 3 2 2 2 2 4" xfId="17743"/>
    <cellStyle name="Normal 4 2 3 2 2 2 3" xfId="17744"/>
    <cellStyle name="Normal 4 2 3 2 2 2 4" xfId="17745"/>
    <cellStyle name="Normal 4 2 3 2 2 2 5" xfId="17746"/>
    <cellStyle name="Normal 4 2 3 2 2 3" xfId="17747"/>
    <cellStyle name="Normal 4 2 3 2 2 3 2" xfId="17748"/>
    <cellStyle name="Normal 4 2 3 2 2 3 3" xfId="17749"/>
    <cellStyle name="Normal 4 2 3 2 2 3 4" xfId="17750"/>
    <cellStyle name="Normal 4 2 3 2 2 4" xfId="17751"/>
    <cellStyle name="Normal 4 2 3 2 2 5" xfId="17752"/>
    <cellStyle name="Normal 4 2 3 2 2 6" xfId="17753"/>
    <cellStyle name="Normal 4 2 3 2 3" xfId="17754"/>
    <cellStyle name="Normal 4 2 3 2 3 2" xfId="17755"/>
    <cellStyle name="Normal 4 2 3 2 3 2 2" xfId="17756"/>
    <cellStyle name="Normal 4 2 3 2 3 2 2 2" xfId="17757"/>
    <cellStyle name="Normal 4 2 3 2 3 2 2 3" xfId="17758"/>
    <cellStyle name="Normal 4 2 3 2 3 2 2 4" xfId="17759"/>
    <cellStyle name="Normal 4 2 3 2 3 2 3" xfId="17760"/>
    <cellStyle name="Normal 4 2 3 2 3 2 4" xfId="17761"/>
    <cellStyle name="Normal 4 2 3 2 3 2 5" xfId="17762"/>
    <cellStyle name="Normal 4 2 3 2 3 3" xfId="17763"/>
    <cellStyle name="Normal 4 2 3 2 3 3 2" xfId="17764"/>
    <cellStyle name="Normal 4 2 3 2 3 3 3" xfId="17765"/>
    <cellStyle name="Normal 4 2 3 2 3 3 4" xfId="17766"/>
    <cellStyle name="Normal 4 2 3 2 3 4" xfId="17767"/>
    <cellStyle name="Normal 4 2 3 2 3 5" xfId="17768"/>
    <cellStyle name="Normal 4 2 3 2 3 6" xfId="17769"/>
    <cellStyle name="Normal 4 2 3 2 4" xfId="17770"/>
    <cellStyle name="Normal 4 2 3 2 4 2" xfId="17771"/>
    <cellStyle name="Normal 4 2 3 2 4 2 2" xfId="17772"/>
    <cellStyle name="Normal 4 2 3 2 4 2 3" xfId="17773"/>
    <cellStyle name="Normal 4 2 3 2 4 2 4" xfId="17774"/>
    <cellStyle name="Normal 4 2 3 2 4 3" xfId="17775"/>
    <cellStyle name="Normal 4 2 3 2 4 4" xfId="17776"/>
    <cellStyle name="Normal 4 2 3 2 4 5" xfId="17777"/>
    <cellStyle name="Normal 4 2 3 2 5" xfId="17778"/>
    <cellStyle name="Normal 4 2 3 2 5 2" xfId="17779"/>
    <cellStyle name="Normal 4 2 3 2 5 3" xfId="17780"/>
    <cellStyle name="Normal 4 2 3 2 5 4" xfId="17781"/>
    <cellStyle name="Normal 4 2 3 2 6" xfId="17782"/>
    <cellStyle name="Normal 4 2 3 2 7" xfId="17783"/>
    <cellStyle name="Normal 4 2 3 2 8" xfId="17784"/>
    <cellStyle name="Normal 4 2 3 3" xfId="17785"/>
    <cellStyle name="Normal 4 2 3 3 2" xfId="17786"/>
    <cellStyle name="Normal 4 2 3 3 2 2" xfId="17787"/>
    <cellStyle name="Normal 4 2 3 3 2 2 2" xfId="17788"/>
    <cellStyle name="Normal 4 2 3 3 2 2 3" xfId="17789"/>
    <cellStyle name="Normal 4 2 3 3 2 2 4" xfId="17790"/>
    <cellStyle name="Normal 4 2 3 3 2 3" xfId="17791"/>
    <cellStyle name="Normal 4 2 3 3 2 3 2" xfId="17792"/>
    <cellStyle name="Normal 4 2 3 3 2 3 3" xfId="17793"/>
    <cellStyle name="Normal 4 2 3 3 2 3 4" xfId="17794"/>
    <cellStyle name="Normal 4 2 3 3 2 4" xfId="17795"/>
    <cellStyle name="Normal 4 2 3 3 2 5" xfId="17796"/>
    <cellStyle name="Normal 4 2 3 3 2 6" xfId="17797"/>
    <cellStyle name="Normal 4 2 3 3 3" xfId="17798"/>
    <cellStyle name="Normal 4 2 3 3 3 2" xfId="17799"/>
    <cellStyle name="Normal 4 2 3 3 3 3" xfId="17800"/>
    <cellStyle name="Normal 4 2 3 3 3 4" xfId="17801"/>
    <cellStyle name="Normal 4 2 3 3 4" xfId="17802"/>
    <cellStyle name="Normal 4 2 3 3 4 2" xfId="17803"/>
    <cellStyle name="Normal 4 2 3 3 4 3" xfId="17804"/>
    <cellStyle name="Normal 4 2 3 3 4 4" xfId="17805"/>
    <cellStyle name="Normal 4 2 3 3 5" xfId="17806"/>
    <cellStyle name="Normal 4 2 3 3 6" xfId="17807"/>
    <cellStyle name="Normal 4 2 3 3 7" xfId="17808"/>
    <cellStyle name="Normal 4 2 3 4" xfId="17809"/>
    <cellStyle name="Normal 4 2 3 4 2" xfId="17810"/>
    <cellStyle name="Normal 4 2 3 4 2 2" xfId="17811"/>
    <cellStyle name="Normal 4 2 3 4 2 2 2" xfId="17812"/>
    <cellStyle name="Normal 4 2 3 4 2 2 3" xfId="17813"/>
    <cellStyle name="Normal 4 2 3 4 2 2 4" xfId="17814"/>
    <cellStyle name="Normal 4 2 3 4 2 3" xfId="17815"/>
    <cellStyle name="Normal 4 2 3 4 2 4" xfId="17816"/>
    <cellStyle name="Normal 4 2 3 4 2 5" xfId="17817"/>
    <cellStyle name="Normal 4 2 3 4 3" xfId="17818"/>
    <cellStyle name="Normal 4 2 3 4 3 2" xfId="17819"/>
    <cellStyle name="Normal 4 2 3 4 3 3" xfId="17820"/>
    <cellStyle name="Normal 4 2 3 4 3 4" xfId="17821"/>
    <cellStyle name="Normal 4 2 3 4 4" xfId="17822"/>
    <cellStyle name="Normal 4 2 3 4 5" xfId="17823"/>
    <cellStyle name="Normal 4 2 3 4 6" xfId="17824"/>
    <cellStyle name="Normal 4 2 3 5" xfId="17825"/>
    <cellStyle name="Normal 4 2 3 5 2" xfId="17826"/>
    <cellStyle name="Normal 4 2 3 5 2 2" xfId="17827"/>
    <cellStyle name="Normal 4 2 3 5 2 2 2" xfId="17828"/>
    <cellStyle name="Normal 4 2 3 5 2 2 3" xfId="17829"/>
    <cellStyle name="Normal 4 2 3 5 2 2 4" xfId="17830"/>
    <cellStyle name="Normal 4 2 3 5 2 3" xfId="17831"/>
    <cellStyle name="Normal 4 2 3 5 2 4" xfId="17832"/>
    <cellStyle name="Normal 4 2 3 5 2 5" xfId="17833"/>
    <cellStyle name="Normal 4 2 3 5 3" xfId="17834"/>
    <cellStyle name="Normal 4 2 3 5 3 2" xfId="17835"/>
    <cellStyle name="Normal 4 2 3 5 3 3" xfId="17836"/>
    <cellStyle name="Normal 4 2 3 5 3 4" xfId="17837"/>
    <cellStyle name="Normal 4 2 3 5 4" xfId="17838"/>
    <cellStyle name="Normal 4 2 3 5 4 2" xfId="17839"/>
    <cellStyle name="Normal 4 2 3 5 4 3" xfId="17840"/>
    <cellStyle name="Normal 4 2 3 5 4 4" xfId="17841"/>
    <cellStyle name="Normal 4 2 3 5 5" xfId="17842"/>
    <cellStyle name="Normal 4 2 3 5 6" xfId="17843"/>
    <cellStyle name="Normal 4 2 3 5 7" xfId="17844"/>
    <cellStyle name="Normal 4 2 3 6" xfId="17845"/>
    <cellStyle name="Normal 4 2 3 6 2" xfId="17846"/>
    <cellStyle name="Normal 4 2 3 6 2 2" xfId="17847"/>
    <cellStyle name="Normal 4 2 3 6 2 3" xfId="17848"/>
    <cellStyle name="Normal 4 2 3 6 2 4" xfId="17849"/>
    <cellStyle name="Normal 4 2 3 6 3" xfId="17850"/>
    <cellStyle name="Normal 4 2 3 6 4" xfId="17851"/>
    <cellStyle name="Normal 4 2 3 6 5" xfId="17852"/>
    <cellStyle name="Normal 4 2 3 7" xfId="17853"/>
    <cellStyle name="Normal 4 2 3 7 2" xfId="17854"/>
    <cellStyle name="Normal 4 2 3 7 3" xfId="17855"/>
    <cellStyle name="Normal 4 2 3 7 4" xfId="17856"/>
    <cellStyle name="Normal 4 2 3 8" xfId="17857"/>
    <cellStyle name="Normal 4 2 3 9" xfId="17858"/>
    <cellStyle name="Normal 4 2 4" xfId="17859"/>
    <cellStyle name="Normal 4 2 4 10" xfId="17860"/>
    <cellStyle name="Normal 4 2 4 2" xfId="17861"/>
    <cellStyle name="Normal 4 2 4 2 2" xfId="17862"/>
    <cellStyle name="Normal 4 2 4 2 2 2" xfId="17863"/>
    <cellStyle name="Normal 4 2 4 2 2 2 2" xfId="17864"/>
    <cellStyle name="Normal 4 2 4 2 2 2 2 2" xfId="17865"/>
    <cellStyle name="Normal 4 2 4 2 2 2 2 3" xfId="17866"/>
    <cellStyle name="Normal 4 2 4 2 2 2 2 4" xfId="17867"/>
    <cellStyle name="Normal 4 2 4 2 2 2 3" xfId="17868"/>
    <cellStyle name="Normal 4 2 4 2 2 2 4" xfId="17869"/>
    <cellStyle name="Normal 4 2 4 2 2 2 5" xfId="17870"/>
    <cellStyle name="Normal 4 2 4 2 2 3" xfId="17871"/>
    <cellStyle name="Normal 4 2 4 2 2 3 2" xfId="17872"/>
    <cellStyle name="Normal 4 2 4 2 2 3 3" xfId="17873"/>
    <cellStyle name="Normal 4 2 4 2 2 3 4" xfId="17874"/>
    <cellStyle name="Normal 4 2 4 2 2 4" xfId="17875"/>
    <cellStyle name="Normal 4 2 4 2 2 5" xfId="17876"/>
    <cellStyle name="Normal 4 2 4 2 2 6" xfId="17877"/>
    <cellStyle name="Normal 4 2 4 2 3" xfId="17878"/>
    <cellStyle name="Normal 4 2 4 2 3 2" xfId="17879"/>
    <cellStyle name="Normal 4 2 4 2 3 2 2" xfId="17880"/>
    <cellStyle name="Normal 4 2 4 2 3 2 2 2" xfId="17881"/>
    <cellStyle name="Normal 4 2 4 2 3 2 2 3" xfId="17882"/>
    <cellStyle name="Normal 4 2 4 2 3 2 2 4" xfId="17883"/>
    <cellStyle name="Normal 4 2 4 2 3 2 3" xfId="17884"/>
    <cellStyle name="Normal 4 2 4 2 3 2 4" xfId="17885"/>
    <cellStyle name="Normal 4 2 4 2 3 2 5" xfId="17886"/>
    <cellStyle name="Normal 4 2 4 2 3 3" xfId="17887"/>
    <cellStyle name="Normal 4 2 4 2 3 3 2" xfId="17888"/>
    <cellStyle name="Normal 4 2 4 2 3 3 3" xfId="17889"/>
    <cellStyle name="Normal 4 2 4 2 3 3 4" xfId="17890"/>
    <cellStyle name="Normal 4 2 4 2 3 4" xfId="17891"/>
    <cellStyle name="Normal 4 2 4 2 3 5" xfId="17892"/>
    <cellStyle name="Normal 4 2 4 2 3 6" xfId="17893"/>
    <cellStyle name="Normal 4 2 4 2 4" xfId="17894"/>
    <cellStyle name="Normal 4 2 4 2 4 2" xfId="17895"/>
    <cellStyle name="Normal 4 2 4 2 4 2 2" xfId="17896"/>
    <cellStyle name="Normal 4 2 4 2 4 2 3" xfId="17897"/>
    <cellStyle name="Normal 4 2 4 2 4 2 4" xfId="17898"/>
    <cellStyle name="Normal 4 2 4 2 4 3" xfId="17899"/>
    <cellStyle name="Normal 4 2 4 2 4 4" xfId="17900"/>
    <cellStyle name="Normal 4 2 4 2 4 5" xfId="17901"/>
    <cellStyle name="Normal 4 2 4 2 5" xfId="17902"/>
    <cellStyle name="Normal 4 2 4 2 5 2" xfId="17903"/>
    <cellStyle name="Normal 4 2 4 2 5 3" xfId="17904"/>
    <cellStyle name="Normal 4 2 4 2 5 4" xfId="17905"/>
    <cellStyle name="Normal 4 2 4 2 6" xfId="17906"/>
    <cellStyle name="Normal 4 2 4 2 7" xfId="17907"/>
    <cellStyle name="Normal 4 2 4 2 8" xfId="17908"/>
    <cellStyle name="Normal 4 2 4 3" xfId="17909"/>
    <cellStyle name="Normal 4 2 4 3 2" xfId="17910"/>
    <cellStyle name="Normal 4 2 4 3 2 2" xfId="17911"/>
    <cellStyle name="Normal 4 2 4 3 2 2 2" xfId="17912"/>
    <cellStyle name="Normal 4 2 4 3 2 2 3" xfId="17913"/>
    <cellStyle name="Normal 4 2 4 3 2 2 4" xfId="17914"/>
    <cellStyle name="Normal 4 2 4 3 2 3" xfId="17915"/>
    <cellStyle name="Normal 4 2 4 3 2 4" xfId="17916"/>
    <cellStyle name="Normal 4 2 4 3 2 5" xfId="17917"/>
    <cellStyle name="Normal 4 2 4 3 3" xfId="17918"/>
    <cellStyle name="Normal 4 2 4 3 3 2" xfId="17919"/>
    <cellStyle name="Normal 4 2 4 3 3 3" xfId="17920"/>
    <cellStyle name="Normal 4 2 4 3 3 4" xfId="17921"/>
    <cellStyle name="Normal 4 2 4 3 4" xfId="17922"/>
    <cellStyle name="Normal 4 2 4 3 5" xfId="17923"/>
    <cellStyle name="Normal 4 2 4 3 6" xfId="17924"/>
    <cellStyle name="Normal 4 2 4 4" xfId="17925"/>
    <cellStyle name="Normal 4 2 4 4 2" xfId="17926"/>
    <cellStyle name="Normal 4 2 4 4 2 2" xfId="17927"/>
    <cellStyle name="Normal 4 2 4 4 2 2 2" xfId="17928"/>
    <cellStyle name="Normal 4 2 4 4 2 2 3" xfId="17929"/>
    <cellStyle name="Normal 4 2 4 4 2 2 4" xfId="17930"/>
    <cellStyle name="Normal 4 2 4 4 2 3" xfId="17931"/>
    <cellStyle name="Normal 4 2 4 4 2 4" xfId="17932"/>
    <cellStyle name="Normal 4 2 4 4 2 5" xfId="17933"/>
    <cellStyle name="Normal 4 2 4 4 3" xfId="17934"/>
    <cellStyle name="Normal 4 2 4 4 3 2" xfId="17935"/>
    <cellStyle name="Normal 4 2 4 4 3 3" xfId="17936"/>
    <cellStyle name="Normal 4 2 4 4 3 4" xfId="17937"/>
    <cellStyle name="Normal 4 2 4 4 4" xfId="17938"/>
    <cellStyle name="Normal 4 2 4 4 5" xfId="17939"/>
    <cellStyle name="Normal 4 2 4 4 6" xfId="17940"/>
    <cellStyle name="Normal 4 2 4 5" xfId="17941"/>
    <cellStyle name="Normal 4 2 4 5 2" xfId="17942"/>
    <cellStyle name="Normal 4 2 4 5 2 2" xfId="17943"/>
    <cellStyle name="Normal 4 2 4 5 2 2 2" xfId="17944"/>
    <cellStyle name="Normal 4 2 4 5 2 2 3" xfId="17945"/>
    <cellStyle name="Normal 4 2 4 5 2 2 4" xfId="17946"/>
    <cellStyle name="Normal 4 2 4 5 2 3" xfId="17947"/>
    <cellStyle name="Normal 4 2 4 5 2 4" xfId="17948"/>
    <cellStyle name="Normal 4 2 4 5 2 5" xfId="17949"/>
    <cellStyle name="Normal 4 2 4 5 3" xfId="17950"/>
    <cellStyle name="Normal 4 2 4 5 3 2" xfId="17951"/>
    <cellStyle name="Normal 4 2 4 5 3 3" xfId="17952"/>
    <cellStyle name="Normal 4 2 4 5 3 4" xfId="17953"/>
    <cellStyle name="Normal 4 2 4 5 4" xfId="17954"/>
    <cellStyle name="Normal 4 2 4 5 5" xfId="17955"/>
    <cellStyle name="Normal 4 2 4 5 6" xfId="17956"/>
    <cellStyle name="Normal 4 2 4 6" xfId="17957"/>
    <cellStyle name="Normal 4 2 4 6 2" xfId="17958"/>
    <cellStyle name="Normal 4 2 4 6 2 2" xfId="17959"/>
    <cellStyle name="Normal 4 2 4 6 2 3" xfId="17960"/>
    <cellStyle name="Normal 4 2 4 6 2 4" xfId="17961"/>
    <cellStyle name="Normal 4 2 4 6 3" xfId="17962"/>
    <cellStyle name="Normal 4 2 4 6 4" xfId="17963"/>
    <cellStyle name="Normal 4 2 4 6 5" xfId="17964"/>
    <cellStyle name="Normal 4 2 4 7" xfId="17965"/>
    <cellStyle name="Normal 4 2 4 7 2" xfId="17966"/>
    <cellStyle name="Normal 4 2 4 7 3" xfId="17967"/>
    <cellStyle name="Normal 4 2 4 7 4" xfId="17968"/>
    <cellStyle name="Normal 4 2 4 8" xfId="17969"/>
    <cellStyle name="Normal 4 2 4 9" xfId="17970"/>
    <cellStyle name="Normal 4 2 5" xfId="17971"/>
    <cellStyle name="Normal 4 2 5 2" xfId="17972"/>
    <cellStyle name="Normal 4 2 5 2 2" xfId="17973"/>
    <cellStyle name="Normal 4 2 5 2 2 2" xfId="17974"/>
    <cellStyle name="Normal 4 2 5 2 2 2 2" xfId="17975"/>
    <cellStyle name="Normal 4 2 5 2 2 2 2 2" xfId="17976"/>
    <cellStyle name="Normal 4 2 5 2 2 2 2 3" xfId="17977"/>
    <cellStyle name="Normal 4 2 5 2 2 2 2 4" xfId="17978"/>
    <cellStyle name="Normal 4 2 5 2 2 2 3" xfId="17979"/>
    <cellStyle name="Normal 4 2 5 2 2 2 4" xfId="17980"/>
    <cellStyle name="Normal 4 2 5 2 2 2 5" xfId="17981"/>
    <cellStyle name="Normal 4 2 5 2 2 3" xfId="17982"/>
    <cellStyle name="Normal 4 2 5 2 2 3 2" xfId="17983"/>
    <cellStyle name="Normal 4 2 5 2 2 3 3" xfId="17984"/>
    <cellStyle name="Normal 4 2 5 2 2 3 4" xfId="17985"/>
    <cellStyle name="Normal 4 2 5 2 2 4" xfId="17986"/>
    <cellStyle name="Normal 4 2 5 2 2 5" xfId="17987"/>
    <cellStyle name="Normal 4 2 5 2 2 6" xfId="17988"/>
    <cellStyle name="Normal 4 2 5 2 3" xfId="17989"/>
    <cellStyle name="Normal 4 2 5 2 3 2" xfId="17990"/>
    <cellStyle name="Normal 4 2 5 2 3 2 2" xfId="17991"/>
    <cellStyle name="Normal 4 2 5 2 3 2 2 2" xfId="17992"/>
    <cellStyle name="Normal 4 2 5 2 3 2 2 3" xfId="17993"/>
    <cellStyle name="Normal 4 2 5 2 3 2 2 4" xfId="17994"/>
    <cellStyle name="Normal 4 2 5 2 3 2 3" xfId="17995"/>
    <cellStyle name="Normal 4 2 5 2 3 2 4" xfId="17996"/>
    <cellStyle name="Normal 4 2 5 2 3 2 5" xfId="17997"/>
    <cellStyle name="Normal 4 2 5 2 3 3" xfId="17998"/>
    <cellStyle name="Normal 4 2 5 2 3 3 2" xfId="17999"/>
    <cellStyle name="Normal 4 2 5 2 3 3 3" xfId="18000"/>
    <cellStyle name="Normal 4 2 5 2 3 3 4" xfId="18001"/>
    <cellStyle name="Normal 4 2 5 2 3 4" xfId="18002"/>
    <cellStyle name="Normal 4 2 5 2 3 5" xfId="18003"/>
    <cellStyle name="Normal 4 2 5 2 3 6" xfId="18004"/>
    <cellStyle name="Normal 4 2 5 2 4" xfId="18005"/>
    <cellStyle name="Normal 4 2 5 2 4 2" xfId="18006"/>
    <cellStyle name="Normal 4 2 5 2 4 2 2" xfId="18007"/>
    <cellStyle name="Normal 4 2 5 2 4 2 3" xfId="18008"/>
    <cellStyle name="Normal 4 2 5 2 4 2 4" xfId="18009"/>
    <cellStyle name="Normal 4 2 5 2 4 3" xfId="18010"/>
    <cellStyle name="Normal 4 2 5 2 4 4" xfId="18011"/>
    <cellStyle name="Normal 4 2 5 2 4 5" xfId="18012"/>
    <cellStyle name="Normal 4 2 5 2 5" xfId="18013"/>
    <cellStyle name="Normal 4 2 5 2 5 2" xfId="18014"/>
    <cellStyle name="Normal 4 2 5 2 5 3" xfId="18015"/>
    <cellStyle name="Normal 4 2 5 2 5 4" xfId="18016"/>
    <cellStyle name="Normal 4 2 5 2 6" xfId="18017"/>
    <cellStyle name="Normal 4 2 5 2 7" xfId="18018"/>
    <cellStyle name="Normal 4 2 5 2 8" xfId="18019"/>
    <cellStyle name="Normal 4 2 5 3" xfId="18020"/>
    <cellStyle name="Normal 4 2 5 3 2" xfId="18021"/>
    <cellStyle name="Normal 4 2 5 3 2 2" xfId="18022"/>
    <cellStyle name="Normal 4 2 5 3 2 2 2" xfId="18023"/>
    <cellStyle name="Normal 4 2 5 3 2 2 3" xfId="18024"/>
    <cellStyle name="Normal 4 2 5 3 2 2 4" xfId="18025"/>
    <cellStyle name="Normal 4 2 5 3 2 3" xfId="18026"/>
    <cellStyle name="Normal 4 2 5 3 2 4" xfId="18027"/>
    <cellStyle name="Normal 4 2 5 3 2 5" xfId="18028"/>
    <cellStyle name="Normal 4 2 5 3 3" xfId="18029"/>
    <cellStyle name="Normal 4 2 5 3 3 2" xfId="18030"/>
    <cellStyle name="Normal 4 2 5 3 3 3" xfId="18031"/>
    <cellStyle name="Normal 4 2 5 3 3 4" xfId="18032"/>
    <cellStyle name="Normal 4 2 5 3 4" xfId="18033"/>
    <cellStyle name="Normal 4 2 5 3 5" xfId="18034"/>
    <cellStyle name="Normal 4 2 5 3 6" xfId="18035"/>
    <cellStyle name="Normal 4 2 5 4" xfId="18036"/>
    <cellStyle name="Normal 4 2 5 4 2" xfId="18037"/>
    <cellStyle name="Normal 4 2 5 4 2 2" xfId="18038"/>
    <cellStyle name="Normal 4 2 5 4 2 2 2" xfId="18039"/>
    <cellStyle name="Normal 4 2 5 4 2 2 3" xfId="18040"/>
    <cellStyle name="Normal 4 2 5 4 2 2 4" xfId="18041"/>
    <cellStyle name="Normal 4 2 5 4 2 3" xfId="18042"/>
    <cellStyle name="Normal 4 2 5 4 2 4" xfId="18043"/>
    <cellStyle name="Normal 4 2 5 4 2 5" xfId="18044"/>
    <cellStyle name="Normal 4 2 5 4 3" xfId="18045"/>
    <cellStyle name="Normal 4 2 5 4 3 2" xfId="18046"/>
    <cellStyle name="Normal 4 2 5 4 3 3" xfId="18047"/>
    <cellStyle name="Normal 4 2 5 4 3 4" xfId="18048"/>
    <cellStyle name="Normal 4 2 5 4 4" xfId="18049"/>
    <cellStyle name="Normal 4 2 5 4 5" xfId="18050"/>
    <cellStyle name="Normal 4 2 5 4 6" xfId="18051"/>
    <cellStyle name="Normal 4 2 5 5" xfId="18052"/>
    <cellStyle name="Normal 4 2 5 5 2" xfId="18053"/>
    <cellStyle name="Normal 4 2 5 5 2 2" xfId="18054"/>
    <cellStyle name="Normal 4 2 5 5 2 3" xfId="18055"/>
    <cellStyle name="Normal 4 2 5 5 2 4" xfId="18056"/>
    <cellStyle name="Normal 4 2 5 5 3" xfId="18057"/>
    <cellStyle name="Normal 4 2 5 5 4" xfId="18058"/>
    <cellStyle name="Normal 4 2 5 5 5" xfId="18059"/>
    <cellStyle name="Normal 4 2 5 6" xfId="18060"/>
    <cellStyle name="Normal 4 2 5 6 2" xfId="18061"/>
    <cellStyle name="Normal 4 2 5 6 3" xfId="18062"/>
    <cellStyle name="Normal 4 2 5 6 4" xfId="18063"/>
    <cellStyle name="Normal 4 2 5 7" xfId="18064"/>
    <cellStyle name="Normal 4 2 5 8" xfId="18065"/>
    <cellStyle name="Normal 4 2 5 9" xfId="18066"/>
    <cellStyle name="Normal 4 2 6" xfId="18067"/>
    <cellStyle name="Normal 4 2 6 2" xfId="18068"/>
    <cellStyle name="Normal 4 2 6 2 2" xfId="18069"/>
    <cellStyle name="Normal 4 2 6 2 2 2" xfId="18070"/>
    <cellStyle name="Normal 4 2 6 2 2 2 2" xfId="18071"/>
    <cellStyle name="Normal 4 2 6 2 2 2 3" xfId="18072"/>
    <cellStyle name="Normal 4 2 6 2 2 2 4" xfId="18073"/>
    <cellStyle name="Normal 4 2 6 2 2 3" xfId="18074"/>
    <cellStyle name="Normal 4 2 6 2 2 4" xfId="18075"/>
    <cellStyle name="Normal 4 2 6 2 2 5" xfId="18076"/>
    <cellStyle name="Normal 4 2 6 2 3" xfId="18077"/>
    <cellStyle name="Normal 4 2 6 2 3 2" xfId="18078"/>
    <cellStyle name="Normal 4 2 6 2 3 3" xfId="18079"/>
    <cellStyle name="Normal 4 2 6 2 3 4" xfId="18080"/>
    <cellStyle name="Normal 4 2 6 2 4" xfId="18081"/>
    <cellStyle name="Normal 4 2 6 2 5" xfId="18082"/>
    <cellStyle name="Normal 4 2 6 2 6" xfId="18083"/>
    <cellStyle name="Normal 4 2 6 3" xfId="18084"/>
    <cellStyle name="Normal 4 2 6 3 2" xfId="18085"/>
    <cellStyle name="Normal 4 2 6 3 2 2" xfId="18086"/>
    <cellStyle name="Normal 4 2 6 3 2 2 2" xfId="18087"/>
    <cellStyle name="Normal 4 2 6 3 2 2 3" xfId="18088"/>
    <cellStyle name="Normal 4 2 6 3 2 2 4" xfId="18089"/>
    <cellStyle name="Normal 4 2 6 3 2 3" xfId="18090"/>
    <cellStyle name="Normal 4 2 6 3 2 4" xfId="18091"/>
    <cellStyle name="Normal 4 2 6 3 2 5" xfId="18092"/>
    <cellStyle name="Normal 4 2 6 3 3" xfId="18093"/>
    <cellStyle name="Normal 4 2 6 3 3 2" xfId="18094"/>
    <cellStyle name="Normal 4 2 6 3 3 3" xfId="18095"/>
    <cellStyle name="Normal 4 2 6 3 3 4" xfId="18096"/>
    <cellStyle name="Normal 4 2 6 3 4" xfId="18097"/>
    <cellStyle name="Normal 4 2 6 3 5" xfId="18098"/>
    <cellStyle name="Normal 4 2 6 3 6" xfId="18099"/>
    <cellStyle name="Normal 4 2 6 4" xfId="18100"/>
    <cellStyle name="Normal 4 2 6 4 2" xfId="18101"/>
    <cellStyle name="Normal 4 2 6 4 2 2" xfId="18102"/>
    <cellStyle name="Normal 4 2 6 4 2 3" xfId="18103"/>
    <cellStyle name="Normal 4 2 6 4 2 4" xfId="18104"/>
    <cellStyle name="Normal 4 2 6 4 3" xfId="18105"/>
    <cellStyle name="Normal 4 2 6 4 4" xfId="18106"/>
    <cellStyle name="Normal 4 2 6 4 5" xfId="18107"/>
    <cellStyle name="Normal 4 2 6 5" xfId="18108"/>
    <cellStyle name="Normal 4 2 6 5 2" xfId="18109"/>
    <cellStyle name="Normal 4 2 6 5 3" xfId="18110"/>
    <cellStyle name="Normal 4 2 6 5 4" xfId="18111"/>
    <cellStyle name="Normal 4 2 6 6" xfId="18112"/>
    <cellStyle name="Normal 4 2 6 7" xfId="18113"/>
    <cellStyle name="Normal 4 2 6 8" xfId="18114"/>
    <cellStyle name="Normal 4 2 7" xfId="18115"/>
    <cellStyle name="Normal 4 2 7 2" xfId="18116"/>
    <cellStyle name="Normal 4 2 7 2 2" xfId="18117"/>
    <cellStyle name="Normal 4 2 7 2 2 2" xfId="18118"/>
    <cellStyle name="Normal 4 2 7 2 2 2 2" xfId="18119"/>
    <cellStyle name="Normal 4 2 7 2 2 2 3" xfId="18120"/>
    <cellStyle name="Normal 4 2 7 2 2 2 4" xfId="18121"/>
    <cellStyle name="Normal 4 2 7 2 2 3" xfId="18122"/>
    <cellStyle name="Normal 4 2 7 2 2 4" xfId="18123"/>
    <cellStyle name="Normal 4 2 7 2 2 5" xfId="18124"/>
    <cellStyle name="Normal 4 2 7 2 3" xfId="18125"/>
    <cellStyle name="Normal 4 2 7 2 3 2" xfId="18126"/>
    <cellStyle name="Normal 4 2 7 2 3 3" xfId="18127"/>
    <cellStyle name="Normal 4 2 7 2 3 4" xfId="18128"/>
    <cellStyle name="Normal 4 2 7 2 4" xfId="18129"/>
    <cellStyle name="Normal 4 2 7 2 5" xfId="18130"/>
    <cellStyle name="Normal 4 2 7 2 6" xfId="18131"/>
    <cellStyle name="Normal 4 2 7 3" xfId="18132"/>
    <cellStyle name="Normal 4 2 7 3 2" xfId="18133"/>
    <cellStyle name="Normal 4 2 7 3 2 2" xfId="18134"/>
    <cellStyle name="Normal 4 2 7 3 2 2 2" xfId="18135"/>
    <cellStyle name="Normal 4 2 7 3 2 2 3" xfId="18136"/>
    <cellStyle name="Normal 4 2 7 3 2 2 4" xfId="18137"/>
    <cellStyle name="Normal 4 2 7 3 2 3" xfId="18138"/>
    <cellStyle name="Normal 4 2 7 3 2 4" xfId="18139"/>
    <cellStyle name="Normal 4 2 7 3 2 5" xfId="18140"/>
    <cellStyle name="Normal 4 2 7 3 3" xfId="18141"/>
    <cellStyle name="Normal 4 2 7 3 3 2" xfId="18142"/>
    <cellStyle name="Normal 4 2 7 3 3 3" xfId="18143"/>
    <cellStyle name="Normal 4 2 7 3 3 4" xfId="18144"/>
    <cellStyle name="Normal 4 2 7 3 4" xfId="18145"/>
    <cellStyle name="Normal 4 2 7 3 5" xfId="18146"/>
    <cellStyle name="Normal 4 2 7 3 6" xfId="18147"/>
    <cellStyle name="Normal 4 2 7 4" xfId="18148"/>
    <cellStyle name="Normal 4 2 7 4 2" xfId="18149"/>
    <cellStyle name="Normal 4 2 7 4 2 2" xfId="18150"/>
    <cellStyle name="Normal 4 2 7 4 2 3" xfId="18151"/>
    <cellStyle name="Normal 4 2 7 4 2 4" xfId="18152"/>
    <cellStyle name="Normal 4 2 7 4 3" xfId="18153"/>
    <cellStyle name="Normal 4 2 7 4 4" xfId="18154"/>
    <cellStyle name="Normal 4 2 7 4 5" xfId="18155"/>
    <cellStyle name="Normal 4 2 7 5" xfId="18156"/>
    <cellStyle name="Normal 4 2 7 5 2" xfId="18157"/>
    <cellStyle name="Normal 4 2 7 5 3" xfId="18158"/>
    <cellStyle name="Normal 4 2 7 5 4" xfId="18159"/>
    <cellStyle name="Normal 4 2 7 6" xfId="18160"/>
    <cellStyle name="Normal 4 2 7 7" xfId="18161"/>
    <cellStyle name="Normal 4 2 7 8" xfId="18162"/>
    <cellStyle name="Normal 4 2 8" xfId="18163"/>
    <cellStyle name="Normal 4 2 8 2" xfId="18164"/>
    <cellStyle name="Normal 4 2 8 2 2" xfId="18165"/>
    <cellStyle name="Normal 4 2 8 2 2 2" xfId="18166"/>
    <cellStyle name="Normal 4 2 8 2 2 3" xfId="18167"/>
    <cellStyle name="Normal 4 2 8 2 2 4" xfId="18168"/>
    <cellStyle name="Normal 4 2 8 2 3" xfId="18169"/>
    <cellStyle name="Normal 4 2 8 2 4" xfId="18170"/>
    <cellStyle name="Normal 4 2 8 2 5" xfId="18171"/>
    <cellStyle name="Normal 4 2 8 3" xfId="18172"/>
    <cellStyle name="Normal 4 2 8 3 2" xfId="18173"/>
    <cellStyle name="Normal 4 2 8 3 3" xfId="18174"/>
    <cellStyle name="Normal 4 2 8 3 4" xfId="18175"/>
    <cellStyle name="Normal 4 2 8 4" xfId="18176"/>
    <cellStyle name="Normal 4 2 8 5" xfId="18177"/>
    <cellStyle name="Normal 4 2 8 6" xfId="18178"/>
    <cellStyle name="Normal 4 2 9" xfId="18179"/>
    <cellStyle name="Normal 4 2 9 2" xfId="18180"/>
    <cellStyle name="Normal 4 2 9 2 2" xfId="18181"/>
    <cellStyle name="Normal 4 2 9 2 2 2" xfId="18182"/>
    <cellStyle name="Normal 4 2 9 2 2 3" xfId="18183"/>
    <cellStyle name="Normal 4 2 9 2 2 4" xfId="18184"/>
    <cellStyle name="Normal 4 2 9 2 3" xfId="18185"/>
    <cellStyle name="Normal 4 2 9 2 4" xfId="18186"/>
    <cellStyle name="Normal 4 2 9 2 5" xfId="18187"/>
    <cellStyle name="Normal 4 2 9 3" xfId="18188"/>
    <cellStyle name="Normal 4 2 9 3 2" xfId="18189"/>
    <cellStyle name="Normal 4 2 9 3 3" xfId="18190"/>
    <cellStyle name="Normal 4 2 9 3 4" xfId="18191"/>
    <cellStyle name="Normal 4 2 9 4" xfId="18192"/>
    <cellStyle name="Normal 4 2 9 5" xfId="18193"/>
    <cellStyle name="Normal 4 2 9 6" xfId="18194"/>
    <cellStyle name="Normal 4 3" xfId="18195"/>
    <cellStyle name="Normal 4 3 10" xfId="18196"/>
    <cellStyle name="Normal 4 3 11" xfId="18197"/>
    <cellStyle name="Normal 4 3 2" xfId="18198"/>
    <cellStyle name="Normal 4 3 2 10" xfId="18199"/>
    <cellStyle name="Normal 4 3 2 2" xfId="18200"/>
    <cellStyle name="Normal 4 3 2 2 2" xfId="18201"/>
    <cellStyle name="Normal 4 3 2 2 2 2" xfId="18202"/>
    <cellStyle name="Normal 4 3 2 2 2 2 2" xfId="18203"/>
    <cellStyle name="Normal 4 3 2 2 2 2 3" xfId="18204"/>
    <cellStyle name="Normal 4 3 2 2 2 2 4" xfId="18205"/>
    <cellStyle name="Normal 4 3 2 2 2 3" xfId="18206"/>
    <cellStyle name="Normal 4 3 2 2 2 3 2" xfId="18207"/>
    <cellStyle name="Normal 4 3 2 2 2 3 3" xfId="18208"/>
    <cellStyle name="Normal 4 3 2 2 2 3 4" xfId="18209"/>
    <cellStyle name="Normal 4 3 2 2 2 4" xfId="18210"/>
    <cellStyle name="Normal 4 3 2 2 2 5" xfId="18211"/>
    <cellStyle name="Normal 4 3 2 2 2 6" xfId="18212"/>
    <cellStyle name="Normal 4 3 2 2 3" xfId="18213"/>
    <cellStyle name="Normal 4 3 2 2 3 2" xfId="18214"/>
    <cellStyle name="Normal 4 3 2 2 3 3" xfId="18215"/>
    <cellStyle name="Normal 4 3 2 2 3 4" xfId="18216"/>
    <cellStyle name="Normal 4 3 2 2 4" xfId="18217"/>
    <cellStyle name="Normal 4 3 2 2 4 2" xfId="18218"/>
    <cellStyle name="Normal 4 3 2 2 4 3" xfId="18219"/>
    <cellStyle name="Normal 4 3 2 2 4 4" xfId="18220"/>
    <cellStyle name="Normal 4 3 2 2 5" xfId="18221"/>
    <cellStyle name="Normal 4 3 2 2 6" xfId="18222"/>
    <cellStyle name="Normal 4 3 2 2 7" xfId="18223"/>
    <cellStyle name="Normal 4 3 2 3" xfId="18224"/>
    <cellStyle name="Normal 4 3 2 3 2" xfId="18225"/>
    <cellStyle name="Normal 4 3 2 3 2 2" xfId="18226"/>
    <cellStyle name="Normal 4 3 2 3 2 2 2" xfId="18227"/>
    <cellStyle name="Normal 4 3 2 3 2 2 3" xfId="18228"/>
    <cellStyle name="Normal 4 3 2 3 2 2 4" xfId="18229"/>
    <cellStyle name="Normal 4 3 2 3 2 3" xfId="18230"/>
    <cellStyle name="Normal 4 3 2 3 2 3 2" xfId="18231"/>
    <cellStyle name="Normal 4 3 2 3 2 3 3" xfId="18232"/>
    <cellStyle name="Normal 4 3 2 3 2 3 4" xfId="18233"/>
    <cellStyle name="Normal 4 3 2 3 2 4" xfId="18234"/>
    <cellStyle name="Normal 4 3 2 3 2 5" xfId="18235"/>
    <cellStyle name="Normal 4 3 2 3 2 6" xfId="18236"/>
    <cellStyle name="Normal 4 3 2 3 3" xfId="18237"/>
    <cellStyle name="Normal 4 3 2 3 3 2" xfId="18238"/>
    <cellStyle name="Normal 4 3 2 3 3 3" xfId="18239"/>
    <cellStyle name="Normal 4 3 2 3 3 4" xfId="18240"/>
    <cellStyle name="Normal 4 3 2 3 4" xfId="18241"/>
    <cellStyle name="Normal 4 3 2 3 4 2" xfId="18242"/>
    <cellStyle name="Normal 4 3 2 3 4 3" xfId="18243"/>
    <cellStyle name="Normal 4 3 2 3 4 4" xfId="18244"/>
    <cellStyle name="Normal 4 3 2 3 5" xfId="18245"/>
    <cellStyle name="Normal 4 3 2 3 6" xfId="18246"/>
    <cellStyle name="Normal 4 3 2 3 7" xfId="18247"/>
    <cellStyle name="Normal 4 3 2 4" xfId="18248"/>
    <cellStyle name="Normal 4 3 2 4 2" xfId="18249"/>
    <cellStyle name="Normal 4 3 2 4 2 2" xfId="18250"/>
    <cellStyle name="Normal 4 3 2 4 2 3" xfId="18251"/>
    <cellStyle name="Normal 4 3 2 4 2 4" xfId="18252"/>
    <cellStyle name="Normal 4 3 2 4 3" xfId="18253"/>
    <cellStyle name="Normal 4 3 2 4 3 2" xfId="18254"/>
    <cellStyle name="Normal 4 3 2 4 3 3" xfId="18255"/>
    <cellStyle name="Normal 4 3 2 4 3 4" xfId="18256"/>
    <cellStyle name="Normal 4 3 2 5" xfId="18257"/>
    <cellStyle name="Normal 4 3 2 5 2" xfId="18258"/>
    <cellStyle name="Normal 4 3 2 5 2 2" xfId="18259"/>
    <cellStyle name="Normal 4 3 2 5 2 3" xfId="18260"/>
    <cellStyle name="Normal 4 3 2 5 2 4" xfId="18261"/>
    <cellStyle name="Normal 4 3 2 5 3" xfId="18262"/>
    <cellStyle name="Normal 4 3 2 5 4" xfId="18263"/>
    <cellStyle name="Normal 4 3 2 5 5" xfId="18264"/>
    <cellStyle name="Normal 4 3 2 6" xfId="18265"/>
    <cellStyle name="Normal 4 3 2 6 2" xfId="18266"/>
    <cellStyle name="Normal 4 3 2 6 3" xfId="18267"/>
    <cellStyle name="Normal 4 3 2 6 4" xfId="18268"/>
    <cellStyle name="Normal 4 3 2 7" xfId="18269"/>
    <cellStyle name="Normal 4 3 2 8" xfId="18270"/>
    <cellStyle name="Normal 4 3 2 9" xfId="18271"/>
    <cellStyle name="Normal 4 3 3" xfId="18272"/>
    <cellStyle name="Normal 4 3 3 2" xfId="18273"/>
    <cellStyle name="Normal 4 3 3 2 2" xfId="18274"/>
    <cellStyle name="Normal 4 3 3 2 2 2" xfId="18275"/>
    <cellStyle name="Normal 4 3 3 2 2 2 2" xfId="18276"/>
    <cellStyle name="Normal 4 3 3 2 2 2 3" xfId="18277"/>
    <cellStyle name="Normal 4 3 3 2 2 2 4" xfId="18278"/>
    <cellStyle name="Normal 4 3 3 2 2 3" xfId="18279"/>
    <cellStyle name="Normal 4 3 3 2 2 3 2" xfId="18280"/>
    <cellStyle name="Normal 4 3 3 2 2 3 3" xfId="18281"/>
    <cellStyle name="Normal 4 3 3 2 2 3 4" xfId="18282"/>
    <cellStyle name="Normal 4 3 3 2 2 4" xfId="18283"/>
    <cellStyle name="Normal 4 3 3 2 2 4 2" xfId="18284"/>
    <cellStyle name="Normal 4 3 3 2 2 4 3" xfId="18285"/>
    <cellStyle name="Normal 4 3 3 2 2 4 4" xfId="18286"/>
    <cellStyle name="Normal 4 3 3 2 2 5" xfId="18287"/>
    <cellStyle name="Normal 4 3 3 2 2 6" xfId="18288"/>
    <cellStyle name="Normal 4 3 3 2 2 7" xfId="18289"/>
    <cellStyle name="Normal 4 3 3 2 3" xfId="18290"/>
    <cellStyle name="Normal 4 3 3 2 3 2" xfId="18291"/>
    <cellStyle name="Normal 4 3 3 2 3 3" xfId="18292"/>
    <cellStyle name="Normal 4 3 3 2 3 4" xfId="18293"/>
    <cellStyle name="Normal 4 3 3 2 4" xfId="18294"/>
    <cellStyle name="Normal 4 3 3 2 4 2" xfId="18295"/>
    <cellStyle name="Normal 4 3 3 2 4 3" xfId="18296"/>
    <cellStyle name="Normal 4 3 3 2 4 4" xfId="18297"/>
    <cellStyle name="Normal 4 3 3 2 5" xfId="18298"/>
    <cellStyle name="Normal 4 3 3 2 5 2" xfId="18299"/>
    <cellStyle name="Normal 4 3 3 2 5 3" xfId="18300"/>
    <cellStyle name="Normal 4 3 3 2 5 4" xfId="18301"/>
    <cellStyle name="Normal 4 3 3 2 6" xfId="18302"/>
    <cellStyle name="Normal 4 3 3 2 7" xfId="18303"/>
    <cellStyle name="Normal 4 3 3 2 8" xfId="18304"/>
    <cellStyle name="Normal 4 3 3 3" xfId="18305"/>
    <cellStyle name="Normal 4 3 3 3 2" xfId="18306"/>
    <cellStyle name="Normal 4 3 3 3 2 2" xfId="18307"/>
    <cellStyle name="Normal 4 3 3 3 2 2 2" xfId="18308"/>
    <cellStyle name="Normal 4 3 3 3 2 2 3" xfId="18309"/>
    <cellStyle name="Normal 4 3 3 3 2 2 4" xfId="18310"/>
    <cellStyle name="Normal 4 3 3 3 2 3" xfId="18311"/>
    <cellStyle name="Normal 4 3 3 3 2 4" xfId="18312"/>
    <cellStyle name="Normal 4 3 3 3 2 5" xfId="18313"/>
    <cellStyle name="Normal 4 3 3 3 3" xfId="18314"/>
    <cellStyle name="Normal 4 3 3 3 3 2" xfId="18315"/>
    <cellStyle name="Normal 4 3 3 3 3 3" xfId="18316"/>
    <cellStyle name="Normal 4 3 3 3 3 4" xfId="18317"/>
    <cellStyle name="Normal 4 3 3 3 4" xfId="18318"/>
    <cellStyle name="Normal 4 3 3 3 4 2" xfId="18319"/>
    <cellStyle name="Normal 4 3 3 3 4 3" xfId="18320"/>
    <cellStyle name="Normal 4 3 3 3 4 4" xfId="18321"/>
    <cellStyle name="Normal 4 3 3 3 5" xfId="18322"/>
    <cellStyle name="Normal 4 3 3 3 6" xfId="18323"/>
    <cellStyle name="Normal 4 3 3 3 7" xfId="18324"/>
    <cellStyle name="Normal 4 3 3 4" xfId="18325"/>
    <cellStyle name="Normal 4 3 3 4 2" xfId="18326"/>
    <cellStyle name="Normal 4 3 3 4 2 2" xfId="18327"/>
    <cellStyle name="Normal 4 3 3 4 2 3" xfId="18328"/>
    <cellStyle name="Normal 4 3 3 4 2 4" xfId="18329"/>
    <cellStyle name="Normal 4 3 3 4 3" xfId="18330"/>
    <cellStyle name="Normal 4 3 3 4 4" xfId="18331"/>
    <cellStyle name="Normal 4 3 3 4 5" xfId="18332"/>
    <cellStyle name="Normal 4 3 3 5" xfId="18333"/>
    <cellStyle name="Normal 4 3 3 5 2" xfId="18334"/>
    <cellStyle name="Normal 4 3 3 5 3" xfId="18335"/>
    <cellStyle name="Normal 4 3 3 5 4" xfId="18336"/>
    <cellStyle name="Normal 4 3 3 6" xfId="18337"/>
    <cellStyle name="Normal 4 3 3 6 2" xfId="18338"/>
    <cellStyle name="Normal 4 3 3 6 3" xfId="18339"/>
    <cellStyle name="Normal 4 3 3 6 4" xfId="18340"/>
    <cellStyle name="Normal 4 3 3 7" xfId="18341"/>
    <cellStyle name="Normal 4 3 3 8" xfId="18342"/>
    <cellStyle name="Normal 4 3 3 9" xfId="18343"/>
    <cellStyle name="Normal 4 3 4" xfId="18344"/>
    <cellStyle name="Normal 4 3 4 2" xfId="18345"/>
    <cellStyle name="Normal 4 3 4 2 2" xfId="18346"/>
    <cellStyle name="Normal 4 3 4 2 2 2" xfId="18347"/>
    <cellStyle name="Normal 4 3 4 2 2 3" xfId="18348"/>
    <cellStyle name="Normal 4 3 4 2 2 4" xfId="18349"/>
    <cellStyle name="Normal 4 3 4 2 3" xfId="18350"/>
    <cellStyle name="Normal 4 3 4 2 3 2" xfId="18351"/>
    <cellStyle name="Normal 4 3 4 2 3 3" xfId="18352"/>
    <cellStyle name="Normal 4 3 4 2 3 4" xfId="18353"/>
    <cellStyle name="Normal 4 3 4 2 4" xfId="18354"/>
    <cellStyle name="Normal 4 3 4 2 5" xfId="18355"/>
    <cellStyle name="Normal 4 3 4 2 6" xfId="18356"/>
    <cellStyle name="Normal 4 3 4 3" xfId="18357"/>
    <cellStyle name="Normal 4 3 4 3 2" xfId="18358"/>
    <cellStyle name="Normal 4 3 4 3 3" xfId="18359"/>
    <cellStyle name="Normal 4 3 4 3 4" xfId="18360"/>
    <cellStyle name="Normal 4 3 4 4" xfId="18361"/>
    <cellStyle name="Normal 4 3 4 4 2" xfId="18362"/>
    <cellStyle name="Normal 4 3 4 4 3" xfId="18363"/>
    <cellStyle name="Normal 4 3 4 4 4" xfId="18364"/>
    <cellStyle name="Normal 4 3 4 5" xfId="18365"/>
    <cellStyle name="Normal 4 3 4 6" xfId="18366"/>
    <cellStyle name="Normal 4 3 4 7" xfId="18367"/>
    <cellStyle name="Normal 4 3 5" xfId="18368"/>
    <cellStyle name="Normal 4 3 5 2" xfId="18369"/>
    <cellStyle name="Normal 4 3 5 2 2" xfId="18370"/>
    <cellStyle name="Normal 4 3 5 2 2 2" xfId="18371"/>
    <cellStyle name="Normal 4 3 5 2 2 3" xfId="18372"/>
    <cellStyle name="Normal 4 3 5 2 2 4" xfId="18373"/>
    <cellStyle name="Normal 4 3 5 2 3" xfId="18374"/>
    <cellStyle name="Normal 4 3 5 2 3 2" xfId="18375"/>
    <cellStyle name="Normal 4 3 5 2 3 3" xfId="18376"/>
    <cellStyle name="Normal 4 3 5 2 3 4" xfId="18377"/>
    <cellStyle name="Normal 4 3 5 2 4" xfId="18378"/>
    <cellStyle name="Normal 4 3 5 2 4 2" xfId="18379"/>
    <cellStyle name="Normal 4 3 5 2 4 3" xfId="18380"/>
    <cellStyle name="Normal 4 3 5 2 4 4" xfId="18381"/>
    <cellStyle name="Normal 4 3 5 2 5" xfId="18382"/>
    <cellStyle name="Normal 4 3 5 2 6" xfId="18383"/>
    <cellStyle name="Normal 4 3 5 2 7" xfId="18384"/>
    <cellStyle name="Normal 4 3 5 3" xfId="18385"/>
    <cellStyle name="Normal 4 3 5 3 2" xfId="18386"/>
    <cellStyle name="Normal 4 3 5 3 3" xfId="18387"/>
    <cellStyle name="Normal 4 3 5 3 4" xfId="18388"/>
    <cellStyle name="Normal 4 3 5 4" xfId="18389"/>
    <cellStyle name="Normal 4 3 5 4 2" xfId="18390"/>
    <cellStyle name="Normal 4 3 5 4 3" xfId="18391"/>
    <cellStyle name="Normal 4 3 5 4 4" xfId="18392"/>
    <cellStyle name="Normal 4 3 5 5" xfId="18393"/>
    <cellStyle name="Normal 4 3 5 5 2" xfId="18394"/>
    <cellStyle name="Normal 4 3 5 5 3" xfId="18395"/>
    <cellStyle name="Normal 4 3 5 5 4" xfId="18396"/>
    <cellStyle name="Normal 4 3 5 6" xfId="18397"/>
    <cellStyle name="Normal 4 3 5 7" xfId="18398"/>
    <cellStyle name="Normal 4 3 5 8" xfId="18399"/>
    <cellStyle name="Normal 4 3 6" xfId="18400"/>
    <cellStyle name="Normal 4 3 6 2" xfId="18401"/>
    <cellStyle name="Normal 4 3 6 2 2" xfId="18402"/>
    <cellStyle name="Normal 4 3 6 2 3" xfId="18403"/>
    <cellStyle name="Normal 4 3 6 2 4" xfId="18404"/>
    <cellStyle name="Normal 4 3 6 3" xfId="18405"/>
    <cellStyle name="Normal 4 3 6 3 2" xfId="18406"/>
    <cellStyle name="Normal 4 3 6 3 3" xfId="18407"/>
    <cellStyle name="Normal 4 3 6 3 4" xfId="18408"/>
    <cellStyle name="Normal 4 3 6 4" xfId="18409"/>
    <cellStyle name="Normal 4 3 6 5" xfId="18410"/>
    <cellStyle name="Normal 4 3 6 6" xfId="18411"/>
    <cellStyle name="Normal 4 3 7" xfId="18412"/>
    <cellStyle name="Normal 4 3 7 2" xfId="18413"/>
    <cellStyle name="Normal 4 3 7 3" xfId="18414"/>
    <cellStyle name="Normal 4 3 7 4" xfId="18415"/>
    <cellStyle name="Normal 4 3 8" xfId="18416"/>
    <cellStyle name="Normal 4 3 8 2" xfId="18417"/>
    <cellStyle name="Normal 4 3 8 3" xfId="18418"/>
    <cellStyle name="Normal 4 3 8 4" xfId="18419"/>
    <cellStyle name="Normal 4 3 9" xfId="18420"/>
    <cellStyle name="Normal 4 4" xfId="18421"/>
    <cellStyle name="Normal 4 4 2" xfId="18422"/>
    <cellStyle name="Normal 4 4 2 2" xfId="18423"/>
    <cellStyle name="Normal 4 4 2 2 2" xfId="18424"/>
    <cellStyle name="Normal 4 4 2 2 2 2" xfId="18425"/>
    <cellStyle name="Normal 4 4 2 2 2 3" xfId="18426"/>
    <cellStyle name="Normal 4 4 2 2 2 4" xfId="18427"/>
    <cellStyle name="Normal 4 4 2 2 3" xfId="18428"/>
    <cellStyle name="Normal 4 4 2 2 3 2" xfId="18429"/>
    <cellStyle name="Normal 4 4 2 2 3 3" xfId="18430"/>
    <cellStyle name="Normal 4 4 2 2 3 4" xfId="18431"/>
    <cellStyle name="Normal 4 4 2 2 4" xfId="18432"/>
    <cellStyle name="Normal 4 4 2 2 5" xfId="18433"/>
    <cellStyle name="Normal 4 4 2 2 6" xfId="18434"/>
    <cellStyle name="Normal 4 4 2 3" xfId="18435"/>
    <cellStyle name="Normal 4 4 2 3 2" xfId="18436"/>
    <cellStyle name="Normal 4 4 2 3 3" xfId="18437"/>
    <cellStyle name="Normal 4 4 2 3 4" xfId="18438"/>
    <cellStyle name="Normal 4 4 2 4" xfId="18439"/>
    <cellStyle name="Normal 4 4 2 4 2" xfId="18440"/>
    <cellStyle name="Normal 4 4 2 4 3" xfId="18441"/>
    <cellStyle name="Normal 4 4 2 4 4" xfId="18442"/>
    <cellStyle name="Normal 4 4 2 5" xfId="18443"/>
    <cellStyle name="Normal 4 4 2 6" xfId="18444"/>
    <cellStyle name="Normal 4 4 2 7" xfId="18445"/>
    <cellStyle name="Normal 4 4 2 8" xfId="18446"/>
    <cellStyle name="Normal 4 4 3" xfId="18447"/>
    <cellStyle name="Normal 4 4 3 2" xfId="18448"/>
    <cellStyle name="Normal 4 4 3 2 2" xfId="18449"/>
    <cellStyle name="Normal 4 4 3 2 2 2" xfId="18450"/>
    <cellStyle name="Normal 4 4 3 2 2 3" xfId="18451"/>
    <cellStyle name="Normal 4 4 3 2 2 4" xfId="18452"/>
    <cellStyle name="Normal 4 4 3 2 3" xfId="18453"/>
    <cellStyle name="Normal 4 4 3 2 4" xfId="18454"/>
    <cellStyle name="Normal 4 4 3 2 5" xfId="18455"/>
    <cellStyle name="Normal 4 4 3 3" xfId="18456"/>
    <cellStyle name="Normal 4 4 3 3 2" xfId="18457"/>
    <cellStyle name="Normal 4 4 3 3 3" xfId="18458"/>
    <cellStyle name="Normal 4 4 3 3 4" xfId="18459"/>
    <cellStyle name="Normal 4 4 3 4" xfId="18460"/>
    <cellStyle name="Normal 4 4 3 5" xfId="18461"/>
    <cellStyle name="Normal 4 4 3 6" xfId="18462"/>
    <cellStyle name="Normal 4 4 4" xfId="18463"/>
    <cellStyle name="Normal 4 4 4 2" xfId="18464"/>
    <cellStyle name="Normal 4 4 4 2 2" xfId="18465"/>
    <cellStyle name="Normal 4 4 4 2 3" xfId="18466"/>
    <cellStyle name="Normal 4 4 4 2 4" xfId="18467"/>
    <cellStyle name="Normal 4 4 4 3" xfId="18468"/>
    <cellStyle name="Normal 4 4 4 4" xfId="18469"/>
    <cellStyle name="Normal 4 4 4 5" xfId="18470"/>
    <cellStyle name="Normal 4 4 5" xfId="18471"/>
    <cellStyle name="Normal 4 4 5 2" xfId="18472"/>
    <cellStyle name="Normal 4 4 5 3" xfId="18473"/>
    <cellStyle name="Normal 4 4 5 4" xfId="18474"/>
    <cellStyle name="Normal 4 4 6" xfId="18475"/>
    <cellStyle name="Normal 4 4 6 2" xfId="18476"/>
    <cellStyle name="Normal 4 4 6 3" xfId="18477"/>
    <cellStyle name="Normal 4 4 6 4" xfId="18478"/>
    <cellStyle name="Normal 4 5" xfId="18479"/>
    <cellStyle name="Normal 4 5 10" xfId="18480"/>
    <cellStyle name="Normal 4 5 11" xfId="18481"/>
    <cellStyle name="Normal 4 5 12" xfId="18482"/>
    <cellStyle name="Normal 4 5 13" xfId="18483"/>
    <cellStyle name="Normal 4 5 14" xfId="18484"/>
    <cellStyle name="Normal 4 5 15" xfId="18485"/>
    <cellStyle name="Normal 4 5 16" xfId="18486"/>
    <cellStyle name="Normal 4 5 17" xfId="18487"/>
    <cellStyle name="Normal 4 5 18" xfId="18488"/>
    <cellStyle name="Normal 4 5 19" xfId="18489"/>
    <cellStyle name="Normal 4 5 2" xfId="18490"/>
    <cellStyle name="Normal 4 5 2 2" xfId="18491"/>
    <cellStyle name="Normal 4 5 2 2 2" xfId="18492"/>
    <cellStyle name="Normal 4 5 2 2 2 2" xfId="18493"/>
    <cellStyle name="Normal 4 5 2 2 2 3" xfId="18494"/>
    <cellStyle name="Normal 4 5 2 2 2 4" xfId="18495"/>
    <cellStyle name="Normal 4 5 2 2 3" xfId="18496"/>
    <cellStyle name="Normal 4 5 2 2 4" xfId="18497"/>
    <cellStyle name="Normal 4 5 2 2 5" xfId="18498"/>
    <cellStyle name="Normal 4 5 2 3" xfId="18499"/>
    <cellStyle name="Normal 4 5 2 3 2" xfId="18500"/>
    <cellStyle name="Normal 4 5 2 3 3" xfId="18501"/>
    <cellStyle name="Normal 4 5 2 3 4" xfId="18502"/>
    <cellStyle name="Normal 4 5 2 4" xfId="18503"/>
    <cellStyle name="Normal 4 5 2 4 2" xfId="18504"/>
    <cellStyle name="Normal 4 5 2 4 3" xfId="18505"/>
    <cellStyle name="Normal 4 5 2 4 4" xfId="18506"/>
    <cellStyle name="Normal 4 5 20" xfId="18507"/>
    <cellStyle name="Normal 4 5 21" xfId="18508"/>
    <cellStyle name="Normal 4 5 22" xfId="18509"/>
    <cellStyle name="Normal 4 5 23" xfId="18510"/>
    <cellStyle name="Normal 4 5 24" xfId="18511"/>
    <cellStyle name="Normal 4 5 25" xfId="18512"/>
    <cellStyle name="Normal 4 5 26" xfId="18513"/>
    <cellStyle name="Normal 4 5 27" xfId="18514"/>
    <cellStyle name="Normal 4 5 28" xfId="18515"/>
    <cellStyle name="Normal 4 5 29" xfId="18516"/>
    <cellStyle name="Normal 4 5 3" xfId="18517"/>
    <cellStyle name="Normal 4 5 3 2" xfId="18518"/>
    <cellStyle name="Normal 4 5 3 2 2" xfId="18519"/>
    <cellStyle name="Normal 4 5 3 2 2 2" xfId="18520"/>
    <cellStyle name="Normal 4 5 3 2 2 3" xfId="18521"/>
    <cellStyle name="Normal 4 5 3 2 2 4" xfId="18522"/>
    <cellStyle name="Normal 4 5 3 2 3" xfId="18523"/>
    <cellStyle name="Normal 4 5 3 2 4" xfId="18524"/>
    <cellStyle name="Normal 4 5 3 2 5" xfId="18525"/>
    <cellStyle name="Normal 4 5 3 3" xfId="18526"/>
    <cellStyle name="Normal 4 5 3 3 2" xfId="18527"/>
    <cellStyle name="Normal 4 5 3 3 3" xfId="18528"/>
    <cellStyle name="Normal 4 5 3 3 4" xfId="18529"/>
    <cellStyle name="Normal 4 5 3 4" xfId="18530"/>
    <cellStyle name="Normal 4 5 3 4 2" xfId="18531"/>
    <cellStyle name="Normal 4 5 3 4 3" xfId="18532"/>
    <cellStyle name="Normal 4 5 3 4 4" xfId="18533"/>
    <cellStyle name="Normal 4 5 30" xfId="18534"/>
    <cellStyle name="Normal 4 5 31" xfId="18535"/>
    <cellStyle name="Normal 4 5 32" xfId="18536"/>
    <cellStyle name="Normal 4 5 33" xfId="18537"/>
    <cellStyle name="Normal 4 5 34" xfId="18538"/>
    <cellStyle name="Normal 4 5 35" xfId="18539"/>
    <cellStyle name="Normal 4 5 36" xfId="18540"/>
    <cellStyle name="Normal 4 5 37" xfId="18541"/>
    <cellStyle name="Normal 4 5 38" xfId="18542"/>
    <cellStyle name="Normal 4 5 39" xfId="18543"/>
    <cellStyle name="Normal 4 5 4" xfId="18544"/>
    <cellStyle name="Normal 4 5 4 2" xfId="18545"/>
    <cellStyle name="Normal 4 5 4 2 2" xfId="18546"/>
    <cellStyle name="Normal 4 5 4 2 3" xfId="18547"/>
    <cellStyle name="Normal 4 5 4 2 4" xfId="18548"/>
    <cellStyle name="Normal 4 5 4 3" xfId="18549"/>
    <cellStyle name="Normal 4 5 4 3 2" xfId="18550"/>
    <cellStyle name="Normal 4 5 4 3 3" xfId="18551"/>
    <cellStyle name="Normal 4 5 4 3 4" xfId="18552"/>
    <cellStyle name="Normal 4 5 40" xfId="18553"/>
    <cellStyle name="Normal 4 5 41" xfId="18554"/>
    <cellStyle name="Normal 4 5 42" xfId="18555"/>
    <cellStyle name="Normal 4 5 43" xfId="18556"/>
    <cellStyle name="Normal 4 5 44" xfId="18557"/>
    <cellStyle name="Normal 4 5 45" xfId="18558"/>
    <cellStyle name="Normal 4 5 46" xfId="18559"/>
    <cellStyle name="Normal 4 5 47" xfId="18560"/>
    <cellStyle name="Normal 4 5 48" xfId="18561"/>
    <cellStyle name="Normal 4 5 49" xfId="18562"/>
    <cellStyle name="Normal 4 5 5" xfId="18563"/>
    <cellStyle name="Normal 4 5 5 2" xfId="18564"/>
    <cellStyle name="Normal 4 5 5 2 2" xfId="18565"/>
    <cellStyle name="Normal 4 5 5 2 3" xfId="18566"/>
    <cellStyle name="Normal 4 5 5 2 4" xfId="18567"/>
    <cellStyle name="Normal 4 5 50" xfId="18568"/>
    <cellStyle name="Normal 4 5 51" xfId="18569"/>
    <cellStyle name="Normal 4 5 52" xfId="18570"/>
    <cellStyle name="Normal 4 5 53" xfId="18571"/>
    <cellStyle name="Normal 4 5 54" xfId="18572"/>
    <cellStyle name="Normal 4 5 55" xfId="18573"/>
    <cellStyle name="Normal 4 5 56" xfId="18574"/>
    <cellStyle name="Normal 4 5 57" xfId="18575"/>
    <cellStyle name="Normal 4 5 58" xfId="18576"/>
    <cellStyle name="Normal 4 5 59" xfId="18577"/>
    <cellStyle name="Normal 4 5 6" xfId="18578"/>
    <cellStyle name="Normal 4 5 60" xfId="18579"/>
    <cellStyle name="Normal 4 5 61" xfId="18580"/>
    <cellStyle name="Normal 4 5 62" xfId="18581"/>
    <cellStyle name="Normal 4 5 63" xfId="18582"/>
    <cellStyle name="Normal 4 5 64" xfId="18583"/>
    <cellStyle name="Normal 4 5 65" xfId="18584"/>
    <cellStyle name="Normal 4 5 66" xfId="18585"/>
    <cellStyle name="Normal 4 5 67" xfId="18586"/>
    <cellStyle name="Normal 4 5 68" xfId="18587"/>
    <cellStyle name="Normal 4 5 69" xfId="18588"/>
    <cellStyle name="Normal 4 5 7" xfId="18589"/>
    <cellStyle name="Normal 4 5 70" xfId="18590"/>
    <cellStyle name="Normal 4 5 71" xfId="18591"/>
    <cellStyle name="Normal 4 5 72" xfId="18592"/>
    <cellStyle name="Normal 4 5 73" xfId="18593"/>
    <cellStyle name="Normal 4 5 74" xfId="18594"/>
    <cellStyle name="Normal 4 5 75" xfId="18595"/>
    <cellStyle name="Normal 4 5 76" xfId="18596"/>
    <cellStyle name="Normal 4 5 77" xfId="18597"/>
    <cellStyle name="Normal 4 5 78" xfId="18598"/>
    <cellStyle name="Normal 4 5 79" xfId="18599"/>
    <cellStyle name="Normal 4 5 8" xfId="18600"/>
    <cellStyle name="Normal 4 5 80" xfId="18601"/>
    <cellStyle name="Normal 4 5 81" xfId="18602"/>
    <cellStyle name="Normal 4 5 82" xfId="18603"/>
    <cellStyle name="Normal 4 5 83" xfId="18604"/>
    <cellStyle name="Normal 4 5 84" xfId="18605"/>
    <cellStyle name="Normal 4 5 85" xfId="18606"/>
    <cellStyle name="Normal 4 5 86" xfId="18607"/>
    <cellStyle name="Normal 4 5 87" xfId="18608"/>
    <cellStyle name="Normal 4 5 88" xfId="18609"/>
    <cellStyle name="Normal 4 5 89" xfId="18610"/>
    <cellStyle name="Normal 4 5 9" xfId="18611"/>
    <cellStyle name="Normal 4 5 90" xfId="18612"/>
    <cellStyle name="Normal 4 5 91" xfId="18613"/>
    <cellStyle name="Normal 4 5 92" xfId="18614"/>
    <cellStyle name="Normal 4 5 93" xfId="18615"/>
    <cellStyle name="Normal 4 5 94" xfId="18616"/>
    <cellStyle name="Normal 4 5 94 2" xfId="18617"/>
    <cellStyle name="Normal 4 5 94 3" xfId="18618"/>
    <cellStyle name="Normal 4 5 94 4" xfId="18619"/>
    <cellStyle name="Normal 4 6" xfId="18620"/>
    <cellStyle name="Normal 4 6 2" xfId="18621"/>
    <cellStyle name="Normal 4 6 2 2" xfId="18622"/>
    <cellStyle name="Normal 4 6 2 2 2" xfId="18623"/>
    <cellStyle name="Normal 4 6 2 2 3" xfId="18624"/>
    <cellStyle name="Normal 4 6 2 2 4" xfId="18625"/>
    <cellStyle name="Normal 4 6 2 3" xfId="18626"/>
    <cellStyle name="Normal 4 6 2 3 2" xfId="18627"/>
    <cellStyle name="Normal 4 6 2 3 3" xfId="18628"/>
    <cellStyle name="Normal 4 6 2 3 4" xfId="18629"/>
    <cellStyle name="Normal 4 6 3" xfId="18630"/>
    <cellStyle name="Normal 4 6 3 2" xfId="18631"/>
    <cellStyle name="Normal 4 6 3 3" xfId="18632"/>
    <cellStyle name="Normal 4 6 3 4" xfId="18633"/>
    <cellStyle name="Normal 4 6 4" xfId="18634"/>
    <cellStyle name="Normal 4 6 4 2" xfId="18635"/>
    <cellStyle name="Normal 4 6 4 3" xfId="18636"/>
    <cellStyle name="Normal 4 6 4 4" xfId="18637"/>
    <cellStyle name="Normal 4 7" xfId="18638"/>
    <cellStyle name="Normal 4 7 2" xfId="18639"/>
    <cellStyle name="Normal 4 7 2 2" xfId="18640"/>
    <cellStyle name="Normal 4 7 2 2 2" xfId="18641"/>
    <cellStyle name="Normal 4 7 2 2 3" xfId="18642"/>
    <cellStyle name="Normal 4 7 2 2 4" xfId="18643"/>
    <cellStyle name="Normal 4 7 2 3" xfId="18644"/>
    <cellStyle name="Normal 4 7 2 3 2" xfId="18645"/>
    <cellStyle name="Normal 4 7 2 3 3" xfId="18646"/>
    <cellStyle name="Normal 4 7 2 3 4" xfId="18647"/>
    <cellStyle name="Normal 4 7 3" xfId="18648"/>
    <cellStyle name="Normal 4 7 3 2" xfId="18649"/>
    <cellStyle name="Normal 4 7 3 3" xfId="18650"/>
    <cellStyle name="Normal 4 7 3 4" xfId="18651"/>
    <cellStyle name="Normal 4 7 4" xfId="18652"/>
    <cellStyle name="Normal 4 7 4 2" xfId="18653"/>
    <cellStyle name="Normal 4 7 4 3" xfId="18654"/>
    <cellStyle name="Normal 4 7 4 4" xfId="18655"/>
    <cellStyle name="Normal 4 8" xfId="18656"/>
    <cellStyle name="Normal 4 8 2" xfId="18657"/>
    <cellStyle name="Normal 4 8 2 2" xfId="18658"/>
    <cellStyle name="Normal 4 8 2 2 2" xfId="18659"/>
    <cellStyle name="Normal 4 8 2 2 3" xfId="18660"/>
    <cellStyle name="Normal 4 8 2 2 4" xfId="18661"/>
    <cellStyle name="Normal 4 8 3" xfId="18662"/>
    <cellStyle name="Normal 4 8 3 2" xfId="18663"/>
    <cellStyle name="Normal 4 8 3 3" xfId="18664"/>
    <cellStyle name="Normal 4 8 3 4" xfId="18665"/>
    <cellStyle name="Normal 4 9" xfId="18666"/>
    <cellStyle name="Normal 4 9 2" xfId="18667"/>
    <cellStyle name="Normal 4 9 2 2" xfId="18668"/>
    <cellStyle name="Normal 4 9 2 3" xfId="18669"/>
    <cellStyle name="Normal 4 9 2 4" xfId="18670"/>
    <cellStyle name="Normal 4 9 3" xfId="18671"/>
    <cellStyle name="Normal 40" xfId="18672"/>
    <cellStyle name="Normal 40 2" xfId="18673"/>
    <cellStyle name="Normal 40 3" xfId="18674"/>
    <cellStyle name="Normal 40 3 2" xfId="18675"/>
    <cellStyle name="Normal 40 3 2 2" xfId="18676"/>
    <cellStyle name="Normal 40 3 2 2 2" xfId="18677"/>
    <cellStyle name="Normal 40 3 2 2 3" xfId="18678"/>
    <cellStyle name="Normal 40 3 2 2 4" xfId="18679"/>
    <cellStyle name="Normal 40 3 2 3" xfId="18680"/>
    <cellStyle name="Normal 40 3 2 4" xfId="18681"/>
    <cellStyle name="Normal 40 3 2 5" xfId="18682"/>
    <cellStyle name="Normal 40 3 3" xfId="18683"/>
    <cellStyle name="Normal 40 3 3 2" xfId="18684"/>
    <cellStyle name="Normal 40 3 3 3" xfId="18685"/>
    <cellStyle name="Normal 40 3 3 4" xfId="18686"/>
    <cellStyle name="Normal 40 3 4" xfId="18687"/>
    <cellStyle name="Normal 40 3 5" xfId="18688"/>
    <cellStyle name="Normal 40 3 6" xfId="18689"/>
    <cellStyle name="Normal 41" xfId="18690"/>
    <cellStyle name="Normal 41 2" xfId="18691"/>
    <cellStyle name="Normal 41 3" xfId="18692"/>
    <cellStyle name="Normal 41 3 2" xfId="18693"/>
    <cellStyle name="Normal 41 3 2 2" xfId="18694"/>
    <cellStyle name="Normal 41 3 2 2 2" xfId="18695"/>
    <cellStyle name="Normal 41 3 2 2 3" xfId="18696"/>
    <cellStyle name="Normal 41 3 2 2 4" xfId="18697"/>
    <cellStyle name="Normal 41 3 2 3" xfId="18698"/>
    <cellStyle name="Normal 41 3 2 4" xfId="18699"/>
    <cellStyle name="Normal 41 3 2 5" xfId="18700"/>
    <cellStyle name="Normal 41 3 3" xfId="18701"/>
    <cellStyle name="Normal 41 3 3 2" xfId="18702"/>
    <cellStyle name="Normal 41 3 3 3" xfId="18703"/>
    <cellStyle name="Normal 41 3 3 4" xfId="18704"/>
    <cellStyle name="Normal 41 3 4" xfId="18705"/>
    <cellStyle name="Normal 41 3 5" xfId="18706"/>
    <cellStyle name="Normal 41 3 6" xfId="18707"/>
    <cellStyle name="Normal 42" xfId="18708"/>
    <cellStyle name="Normal 42 2" xfId="18709"/>
    <cellStyle name="Normal 42 3" xfId="18710"/>
    <cellStyle name="Normal 42 3 2" xfId="18711"/>
    <cellStyle name="Normal 42 3 2 2" xfId="18712"/>
    <cellStyle name="Normal 42 3 2 2 2" xfId="18713"/>
    <cellStyle name="Normal 42 3 2 2 3" xfId="18714"/>
    <cellStyle name="Normal 42 3 2 2 4" xfId="18715"/>
    <cellStyle name="Normal 42 3 2 3" xfId="18716"/>
    <cellStyle name="Normal 42 3 2 4" xfId="18717"/>
    <cellStyle name="Normal 42 3 2 5" xfId="18718"/>
    <cellStyle name="Normal 42 3 3" xfId="18719"/>
    <cellStyle name="Normal 42 3 3 2" xfId="18720"/>
    <cellStyle name="Normal 42 3 3 3" xfId="18721"/>
    <cellStyle name="Normal 42 3 3 4" xfId="18722"/>
    <cellStyle name="Normal 42 3 4" xfId="18723"/>
    <cellStyle name="Normal 42 3 5" xfId="18724"/>
    <cellStyle name="Normal 42 3 6" xfId="18725"/>
    <cellStyle name="Normal 43" xfId="18726"/>
    <cellStyle name="Normal 43 2" xfId="18727"/>
    <cellStyle name="Normal 43 3" xfId="18728"/>
    <cellStyle name="Normal 43 3 2" xfId="18729"/>
    <cellStyle name="Normal 43 3 2 2" xfId="18730"/>
    <cellStyle name="Normal 43 3 2 2 2" xfId="18731"/>
    <cellStyle name="Normal 43 3 2 2 3" xfId="18732"/>
    <cellStyle name="Normal 43 3 2 2 4" xfId="18733"/>
    <cellStyle name="Normal 43 3 2 3" xfId="18734"/>
    <cellStyle name="Normal 43 3 2 4" xfId="18735"/>
    <cellStyle name="Normal 43 3 2 5" xfId="18736"/>
    <cellStyle name="Normal 43 3 3" xfId="18737"/>
    <cellStyle name="Normal 43 3 3 2" xfId="18738"/>
    <cellStyle name="Normal 43 3 3 3" xfId="18739"/>
    <cellStyle name="Normal 43 3 3 4" xfId="18740"/>
    <cellStyle name="Normal 43 3 4" xfId="18741"/>
    <cellStyle name="Normal 43 3 5" xfId="18742"/>
    <cellStyle name="Normal 43 3 6" xfId="18743"/>
    <cellStyle name="Normal 44" xfId="18744"/>
    <cellStyle name="Normal 44 2" xfId="18745"/>
    <cellStyle name="Normal 44 2 2" xfId="18746"/>
    <cellStyle name="Normal 44 2 2 2" xfId="18747"/>
    <cellStyle name="Normal 44 2 2 2 2" xfId="18748"/>
    <cellStyle name="Normal 44 2 2 2 2 2" xfId="18749"/>
    <cellStyle name="Normal 44 2 2 2 2 3" xfId="18750"/>
    <cellStyle name="Normal 44 2 2 2 2 4" xfId="18751"/>
    <cellStyle name="Normal 44 2 2 2 3" xfId="18752"/>
    <cellStyle name="Normal 44 2 2 2 4" xfId="18753"/>
    <cellStyle name="Normal 44 2 2 2 5" xfId="18754"/>
    <cellStyle name="Normal 44 2 2 3" xfId="18755"/>
    <cellStyle name="Normal 44 2 2 3 2" xfId="18756"/>
    <cellStyle name="Normal 44 2 2 3 3" xfId="18757"/>
    <cellStyle name="Normal 44 2 2 3 4" xfId="18758"/>
    <cellStyle name="Normal 44 2 2 4" xfId="18759"/>
    <cellStyle name="Normal 44 2 2 5" xfId="18760"/>
    <cellStyle name="Normal 44 2 2 6" xfId="18761"/>
    <cellStyle name="Normal 44 3" xfId="18762"/>
    <cellStyle name="Normal 44 3 2" xfId="18763"/>
    <cellStyle name="Normal 44 3 2 2" xfId="18764"/>
    <cellStyle name="Normal 44 3 2 2 2" xfId="18765"/>
    <cellStyle name="Normal 44 3 2 2 3" xfId="18766"/>
    <cellStyle name="Normal 44 3 2 2 4" xfId="18767"/>
    <cellStyle name="Normal 44 3 2 3" xfId="18768"/>
    <cellStyle name="Normal 44 3 2 4" xfId="18769"/>
    <cellStyle name="Normal 44 3 2 5" xfId="18770"/>
    <cellStyle name="Normal 44 3 3" xfId="18771"/>
    <cellStyle name="Normal 44 3 3 2" xfId="18772"/>
    <cellStyle name="Normal 44 3 3 3" xfId="18773"/>
    <cellStyle name="Normal 44 3 3 4" xfId="18774"/>
    <cellStyle name="Normal 44 3 4" xfId="18775"/>
    <cellStyle name="Normal 44 3 5" xfId="18776"/>
    <cellStyle name="Normal 44 3 6" xfId="18777"/>
    <cellStyle name="Normal 44 4" xfId="18778"/>
    <cellStyle name="Normal 44 4 2" xfId="18779"/>
    <cellStyle name="Normal 44 4 2 2" xfId="18780"/>
    <cellStyle name="Normal 44 4 2 2 2" xfId="18781"/>
    <cellStyle name="Normal 44 4 2 2 3" xfId="18782"/>
    <cellStyle name="Normal 44 4 2 2 4" xfId="18783"/>
    <cellStyle name="Normal 44 4 2 3" xfId="18784"/>
    <cellStyle name="Normal 44 4 2 4" xfId="18785"/>
    <cellStyle name="Normal 44 4 2 5" xfId="18786"/>
    <cellStyle name="Normal 44 4 3" xfId="18787"/>
    <cellStyle name="Normal 44 4 3 2" xfId="18788"/>
    <cellStyle name="Normal 44 4 3 3" xfId="18789"/>
    <cellStyle name="Normal 44 4 3 4" xfId="18790"/>
    <cellStyle name="Normal 44 4 4" xfId="18791"/>
    <cellStyle name="Normal 44 4 5" xfId="18792"/>
    <cellStyle name="Normal 44 4 6" xfId="18793"/>
    <cellStyle name="Normal 44 5" xfId="18794"/>
    <cellStyle name="Normal 44 5 2" xfId="18795"/>
    <cellStyle name="Normal 44 5 2 2" xfId="18796"/>
    <cellStyle name="Normal 44 5 2 2 2" xfId="18797"/>
    <cellStyle name="Normal 44 5 2 2 3" xfId="18798"/>
    <cellStyle name="Normal 44 5 2 2 4" xfId="18799"/>
    <cellStyle name="Normal 44 5 2 3" xfId="18800"/>
    <cellStyle name="Normal 44 5 2 4" xfId="18801"/>
    <cellStyle name="Normal 44 5 2 5" xfId="18802"/>
    <cellStyle name="Normal 44 5 3" xfId="18803"/>
    <cellStyle name="Normal 44 5 3 2" xfId="18804"/>
    <cellStyle name="Normal 44 5 3 3" xfId="18805"/>
    <cellStyle name="Normal 44 5 3 4" xfId="18806"/>
    <cellStyle name="Normal 44 5 4" xfId="18807"/>
    <cellStyle name="Normal 44 5 5" xfId="18808"/>
    <cellStyle name="Normal 44 5 6" xfId="18809"/>
    <cellStyle name="Normal 45" xfId="18810"/>
    <cellStyle name="Normal 45 2" xfId="18811"/>
    <cellStyle name="Normal 45 2 2" xfId="18812"/>
    <cellStyle name="Normal 45 2 2 2" xfId="18813"/>
    <cellStyle name="Normal 45 2 2 3" xfId="18814"/>
    <cellStyle name="Normal 45 2 2 4" xfId="18815"/>
    <cellStyle name="Normal 45 2 3" xfId="18816"/>
    <cellStyle name="Normal 45 2 4" xfId="18817"/>
    <cellStyle name="Normal 45 2 5" xfId="18818"/>
    <cellStyle name="Normal 45 3" xfId="18819"/>
    <cellStyle name="Normal 45 4" xfId="18820"/>
    <cellStyle name="Normal 45 4 2" xfId="18821"/>
    <cellStyle name="Normal 45 4 3" xfId="18822"/>
    <cellStyle name="Normal 45 4 4" xfId="18823"/>
    <cellStyle name="Normal 45 5" xfId="18824"/>
    <cellStyle name="Normal 45 6" xfId="18825"/>
    <cellStyle name="Normal 45 7" xfId="18826"/>
    <cellStyle name="Normal 46" xfId="18827"/>
    <cellStyle name="Normal 46 2" xfId="18828"/>
    <cellStyle name="Normal 46 2 2" xfId="18829"/>
    <cellStyle name="Normal 46 2 2 2" xfId="18830"/>
    <cellStyle name="Normal 46 2 2 3" xfId="18831"/>
    <cellStyle name="Normal 46 2 2 4" xfId="18832"/>
    <cellStyle name="Normal 46 2 3" xfId="18833"/>
    <cellStyle name="Normal 46 2 4" xfId="18834"/>
    <cellStyle name="Normal 46 2 5" xfId="18835"/>
    <cellStyle name="Normal 46 3" xfId="18836"/>
    <cellStyle name="Normal 46 4" xfId="18837"/>
    <cellStyle name="Normal 46 4 2" xfId="18838"/>
    <cellStyle name="Normal 46 4 3" xfId="18839"/>
    <cellStyle name="Normal 46 4 4" xfId="18840"/>
    <cellStyle name="Normal 46 5" xfId="18841"/>
    <cellStyle name="Normal 46 6" xfId="18842"/>
    <cellStyle name="Normal 46 7" xfId="18843"/>
    <cellStyle name="Normal 47" xfId="18844"/>
    <cellStyle name="Normal 47 2" xfId="18845"/>
    <cellStyle name="Normal 47 2 2" xfId="18846"/>
    <cellStyle name="Normal 47 2 2 2" xfId="18847"/>
    <cellStyle name="Normal 47 2 2 3" xfId="18848"/>
    <cellStyle name="Normal 47 2 2 4" xfId="18849"/>
    <cellStyle name="Normal 47 2 3" xfId="18850"/>
    <cellStyle name="Normal 47 2 4" xfId="18851"/>
    <cellStyle name="Normal 47 2 5" xfId="18852"/>
    <cellStyle name="Normal 47 3" xfId="18853"/>
    <cellStyle name="Normal 47 4" xfId="18854"/>
    <cellStyle name="Normal 47 4 2" xfId="18855"/>
    <cellStyle name="Normal 47 4 3" xfId="18856"/>
    <cellStyle name="Normal 47 4 4" xfId="18857"/>
    <cellStyle name="Normal 47 5" xfId="18858"/>
    <cellStyle name="Normal 47 6" xfId="18859"/>
    <cellStyle name="Normal 47 7" xfId="18860"/>
    <cellStyle name="Normal 48" xfId="18861"/>
    <cellStyle name="Normal 48 2" xfId="18862"/>
    <cellStyle name="Normal 48 2 2" xfId="18863"/>
    <cellStyle name="Normal 48 2 2 2" xfId="18864"/>
    <cellStyle name="Normal 48 2 2 3" xfId="18865"/>
    <cellStyle name="Normal 48 2 2 4" xfId="18866"/>
    <cellStyle name="Normal 48 2 3" xfId="18867"/>
    <cellStyle name="Normal 48 2 4" xfId="18868"/>
    <cellStyle name="Normal 48 2 5" xfId="18869"/>
    <cellStyle name="Normal 48 3" xfId="18870"/>
    <cellStyle name="Normal 48 4" xfId="18871"/>
    <cellStyle name="Normal 48 4 2" xfId="18872"/>
    <cellStyle name="Normal 48 4 3" xfId="18873"/>
    <cellStyle name="Normal 48 4 4" xfId="18874"/>
    <cellStyle name="Normal 48 5" xfId="18875"/>
    <cellStyle name="Normal 48 6" xfId="18876"/>
    <cellStyle name="Normal 48 7" xfId="18877"/>
    <cellStyle name="Normal 49" xfId="18878"/>
    <cellStyle name="Normal 49 2" xfId="18879"/>
    <cellStyle name="Normal 49 2 2" xfId="18880"/>
    <cellStyle name="Normal 49 2 2 2" xfId="18881"/>
    <cellStyle name="Normal 49 2 2 3" xfId="18882"/>
    <cellStyle name="Normal 49 2 2 4" xfId="18883"/>
    <cellStyle name="Normal 49 2 3" xfId="18884"/>
    <cellStyle name="Normal 49 2 4" xfId="18885"/>
    <cellStyle name="Normal 49 2 5" xfId="18886"/>
    <cellStyle name="Normal 49 3" xfId="18887"/>
    <cellStyle name="Normal 49 4" xfId="18888"/>
    <cellStyle name="Normal 49 4 2" xfId="18889"/>
    <cellStyle name="Normal 49 4 3" xfId="18890"/>
    <cellStyle name="Normal 49 4 4" xfId="18891"/>
    <cellStyle name="Normal 49 5" xfId="18892"/>
    <cellStyle name="Normal 49 6" xfId="18893"/>
    <cellStyle name="Normal 49 7" xfId="18894"/>
    <cellStyle name="Normal 5" xfId="18895"/>
    <cellStyle name="Normal 5 10" xfId="18896"/>
    <cellStyle name="Normal 5 10 2" xfId="18897"/>
    <cellStyle name="Normal 5 100" xfId="18898"/>
    <cellStyle name="Normal 5 101" xfId="18899"/>
    <cellStyle name="Normal 5 102" xfId="18900"/>
    <cellStyle name="Normal 5 103" xfId="18901"/>
    <cellStyle name="Normal 5 104" xfId="18902"/>
    <cellStyle name="Normal 5 105" xfId="18903"/>
    <cellStyle name="Normal 5 106" xfId="18904"/>
    <cellStyle name="Normal 5 107" xfId="18905"/>
    <cellStyle name="Normal 5 108" xfId="18906"/>
    <cellStyle name="Normal 5 109" xfId="18907"/>
    <cellStyle name="Normal 5 11" xfId="18908"/>
    <cellStyle name="Normal 5 11 2" xfId="18909"/>
    <cellStyle name="Normal 5 11 3" xfId="18910"/>
    <cellStyle name="Normal 5 11 3 2" xfId="18911"/>
    <cellStyle name="Normal 5 11 3 3" xfId="18912"/>
    <cellStyle name="Normal 5 11 3 4" xfId="18913"/>
    <cellStyle name="Normal 5 110" xfId="18914"/>
    <cellStyle name="Normal 5 111" xfId="18915"/>
    <cellStyle name="Normal 5 112" xfId="18916"/>
    <cellStyle name="Normal 5 113" xfId="18917"/>
    <cellStyle name="Normal 5 12" xfId="18918"/>
    <cellStyle name="Normal 5 12 2" xfId="18919"/>
    <cellStyle name="Normal 5 12 3" xfId="18920"/>
    <cellStyle name="Normal 5 12 3 2" xfId="18921"/>
    <cellStyle name="Normal 5 12 3 3" xfId="18922"/>
    <cellStyle name="Normal 5 12 3 4" xfId="18923"/>
    <cellStyle name="Normal 5 13" xfId="18924"/>
    <cellStyle name="Normal 5 13 2" xfId="18925"/>
    <cellStyle name="Normal 5 13 3" xfId="18926"/>
    <cellStyle name="Normal 5 13 4" xfId="18927"/>
    <cellStyle name="Normal 5 13 5" xfId="18928"/>
    <cellStyle name="Normal 5 14" xfId="18929"/>
    <cellStyle name="Normal 5 14 2" xfId="18930"/>
    <cellStyle name="Normal 5 15" xfId="18931"/>
    <cellStyle name="Normal 5 15 2" xfId="18932"/>
    <cellStyle name="Normal 5 16" xfId="18933"/>
    <cellStyle name="Normal 5 16 2" xfId="18934"/>
    <cellStyle name="Normal 5 17" xfId="18935"/>
    <cellStyle name="Normal 5 17 2" xfId="18936"/>
    <cellStyle name="Normal 5 18" xfId="18937"/>
    <cellStyle name="Normal 5 18 2" xfId="18938"/>
    <cellStyle name="Normal 5 19" xfId="18939"/>
    <cellStyle name="Normal 5 19 2" xfId="18940"/>
    <cellStyle name="Normal 5 2" xfId="18941"/>
    <cellStyle name="Normal 5 2 2" xfId="18942"/>
    <cellStyle name="Normal 5 2 2 2" xfId="18943"/>
    <cellStyle name="Normal 5 2 2 3" xfId="18944"/>
    <cellStyle name="Normal 5 2 3" xfId="18945"/>
    <cellStyle name="Normal 5 2 3 2" xfId="18946"/>
    <cellStyle name="Normal 5 2 4" xfId="18947"/>
    <cellStyle name="Normal 5 20" xfId="18948"/>
    <cellStyle name="Normal 5 20 2" xfId="18949"/>
    <cellStyle name="Normal 5 21" xfId="18950"/>
    <cellStyle name="Normal 5 21 2" xfId="18951"/>
    <cellStyle name="Normal 5 22" xfId="18952"/>
    <cellStyle name="Normal 5 22 2" xfId="18953"/>
    <cellStyle name="Normal 5 23" xfId="18954"/>
    <cellStyle name="Normal 5 23 2" xfId="18955"/>
    <cellStyle name="Normal 5 24" xfId="18956"/>
    <cellStyle name="Normal 5 24 2" xfId="18957"/>
    <cellStyle name="Normal 5 25" xfId="18958"/>
    <cellStyle name="Normal 5 25 2" xfId="18959"/>
    <cellStyle name="Normal 5 26" xfId="18960"/>
    <cellStyle name="Normal 5 26 2" xfId="18961"/>
    <cellStyle name="Normal 5 27" xfId="18962"/>
    <cellStyle name="Normal 5 27 2" xfId="18963"/>
    <cellStyle name="Normal 5 28" xfId="18964"/>
    <cellStyle name="Normal 5 28 2" xfId="18965"/>
    <cellStyle name="Normal 5 29" xfId="18966"/>
    <cellStyle name="Normal 5 29 2" xfId="18967"/>
    <cellStyle name="Normal 5 3" xfId="18968"/>
    <cellStyle name="Normal 5 3 2" xfId="18969"/>
    <cellStyle name="Normal 5 3 2 2" xfId="18970"/>
    <cellStyle name="Normal 5 3 2 2 2" xfId="18971"/>
    <cellStyle name="Normal 5 3 2 2 3" xfId="18972"/>
    <cellStyle name="Normal 5 3 2 2 3 2" xfId="18973"/>
    <cellStyle name="Normal 5 3 2 2 3 3" xfId="18974"/>
    <cellStyle name="Normal 5 3 2 2 3 4" xfId="18975"/>
    <cellStyle name="Normal 5 3 2 2 4" xfId="18976"/>
    <cellStyle name="Normal 5 3 2 2 5" xfId="18977"/>
    <cellStyle name="Normal 5 3 2 2 6" xfId="18978"/>
    <cellStyle name="Normal 5 3 2 3" xfId="18979"/>
    <cellStyle name="Normal 5 3 2 4" xfId="18980"/>
    <cellStyle name="Normal 5 3 2 4 2" xfId="18981"/>
    <cellStyle name="Normal 5 3 2 4 3" xfId="18982"/>
    <cellStyle name="Normal 5 3 2 4 4" xfId="18983"/>
    <cellStyle name="Normal 5 3 2 5" xfId="18984"/>
    <cellStyle name="Normal 5 3 2 6" xfId="18985"/>
    <cellStyle name="Normal 5 3 2 7" xfId="18986"/>
    <cellStyle name="Normal 5 3 3" xfId="18987"/>
    <cellStyle name="Normal 5 3 3 2" xfId="18988"/>
    <cellStyle name="Normal 5 3 3 2 2" xfId="18989"/>
    <cellStyle name="Normal 5 3 3 2 2 2" xfId="18990"/>
    <cellStyle name="Normal 5 3 3 2 2 3" xfId="18991"/>
    <cellStyle name="Normal 5 3 3 2 2 4" xfId="18992"/>
    <cellStyle name="Normal 5 3 3 2 3" xfId="18993"/>
    <cellStyle name="Normal 5 3 3 2 4" xfId="18994"/>
    <cellStyle name="Normal 5 3 3 2 5" xfId="18995"/>
    <cellStyle name="Normal 5 3 3 3" xfId="18996"/>
    <cellStyle name="Normal 5 3 3 4" xfId="18997"/>
    <cellStyle name="Normal 5 3 3 4 2" xfId="18998"/>
    <cellStyle name="Normal 5 3 3 4 3" xfId="18999"/>
    <cellStyle name="Normal 5 3 3 4 4" xfId="19000"/>
    <cellStyle name="Normal 5 3 3 5" xfId="19001"/>
    <cellStyle name="Normal 5 3 3 6" xfId="19002"/>
    <cellStyle name="Normal 5 3 3 7" xfId="19003"/>
    <cellStyle name="Normal 5 3 4" xfId="19004"/>
    <cellStyle name="Normal 5 30" xfId="19005"/>
    <cellStyle name="Normal 5 30 2" xfId="19006"/>
    <cellStyle name="Normal 5 31" xfId="19007"/>
    <cellStyle name="Normal 5 31 2" xfId="19008"/>
    <cellStyle name="Normal 5 32" xfId="19009"/>
    <cellStyle name="Normal 5 32 2" xfId="19010"/>
    <cellStyle name="Normal 5 33" xfId="19011"/>
    <cellStyle name="Normal 5 33 2" xfId="19012"/>
    <cellStyle name="Normal 5 34" xfId="19013"/>
    <cellStyle name="Normal 5 34 2" xfId="19014"/>
    <cellStyle name="Normal 5 35" xfId="19015"/>
    <cellStyle name="Normal 5 35 2" xfId="19016"/>
    <cellStyle name="Normal 5 36" xfId="19017"/>
    <cellStyle name="Normal 5 36 2" xfId="19018"/>
    <cellStyle name="Normal 5 37" xfId="19019"/>
    <cellStyle name="Normal 5 37 2" xfId="19020"/>
    <cellStyle name="Normal 5 38" xfId="19021"/>
    <cellStyle name="Normal 5 38 2" xfId="19022"/>
    <cellStyle name="Normal 5 39" xfId="19023"/>
    <cellStyle name="Normal 5 39 2" xfId="19024"/>
    <cellStyle name="Normal 5 4" xfId="19025"/>
    <cellStyle name="Normal 5 4 2" xfId="19026"/>
    <cellStyle name="Normal 5 4 2 2" xfId="19027"/>
    <cellStyle name="Normal 5 4 2 2 2" xfId="19028"/>
    <cellStyle name="Normal 5 4 2 2 2 2" xfId="19029"/>
    <cellStyle name="Normal 5 4 2 2 2 3" xfId="19030"/>
    <cellStyle name="Normal 5 4 2 2 2 4" xfId="19031"/>
    <cellStyle name="Normal 5 4 2 2 3" xfId="19032"/>
    <cellStyle name="Normal 5 4 2 2 4" xfId="19033"/>
    <cellStyle name="Normal 5 4 2 2 5" xfId="19034"/>
    <cellStyle name="Normal 5 4 2 3" xfId="19035"/>
    <cellStyle name="Normal 5 4 2 4" xfId="19036"/>
    <cellStyle name="Normal 5 4 2 4 2" xfId="19037"/>
    <cellStyle name="Normal 5 4 2 4 3" xfId="19038"/>
    <cellStyle name="Normal 5 4 2 4 4" xfId="19039"/>
    <cellStyle name="Normal 5 4 2 5" xfId="19040"/>
    <cellStyle name="Normal 5 4 2 6" xfId="19041"/>
    <cellStyle name="Normal 5 4 2 7" xfId="19042"/>
    <cellStyle name="Normal 5 4 3" xfId="19043"/>
    <cellStyle name="Normal 5 4 3 2" xfId="19044"/>
    <cellStyle name="Normal 5 4 3 3" xfId="19045"/>
    <cellStyle name="Normal 5 4 3 3 2" xfId="19046"/>
    <cellStyle name="Normal 5 4 3 3 3" xfId="19047"/>
    <cellStyle name="Normal 5 4 3 3 4" xfId="19048"/>
    <cellStyle name="Normal 5 4 3 4" xfId="19049"/>
    <cellStyle name="Normal 5 4 3 5" xfId="19050"/>
    <cellStyle name="Normal 5 4 3 6" xfId="19051"/>
    <cellStyle name="Normal 5 4 4" xfId="19052"/>
    <cellStyle name="Normal 5 4 5" xfId="19053"/>
    <cellStyle name="Normal 5 4 5 2" xfId="19054"/>
    <cellStyle name="Normal 5 4 5 3" xfId="19055"/>
    <cellStyle name="Normal 5 4 5 4" xfId="19056"/>
    <cellStyle name="Normal 5 4 6" xfId="19057"/>
    <cellStyle name="Normal 5 4 7" xfId="19058"/>
    <cellStyle name="Normal 5 4 8" xfId="19059"/>
    <cellStyle name="Normal 5 40" xfId="19060"/>
    <cellStyle name="Normal 5 40 2" xfId="19061"/>
    <cellStyle name="Normal 5 41" xfId="19062"/>
    <cellStyle name="Normal 5 41 2" xfId="19063"/>
    <cellStyle name="Normal 5 42" xfId="19064"/>
    <cellStyle name="Normal 5 42 2" xfId="19065"/>
    <cellStyle name="Normal 5 43" xfId="19066"/>
    <cellStyle name="Normal 5 43 2" xfId="19067"/>
    <cellStyle name="Normal 5 44" xfId="19068"/>
    <cellStyle name="Normal 5 44 2" xfId="19069"/>
    <cellStyle name="Normal 5 45" xfId="19070"/>
    <cellStyle name="Normal 5 45 2" xfId="19071"/>
    <cellStyle name="Normal 5 46" xfId="19072"/>
    <cellStyle name="Normal 5 46 2" xfId="19073"/>
    <cellStyle name="Normal 5 47" xfId="19074"/>
    <cellStyle name="Normal 5 48" xfId="19075"/>
    <cellStyle name="Normal 5 49" xfId="19076"/>
    <cellStyle name="Normal 5 5" xfId="19077"/>
    <cellStyle name="Normal 5 5 10" xfId="19078"/>
    <cellStyle name="Normal 5 5 11" xfId="19079"/>
    <cellStyle name="Normal 5 5 12" xfId="19080"/>
    <cellStyle name="Normal 5 5 13" xfId="19081"/>
    <cellStyle name="Normal 5 5 14" xfId="19082"/>
    <cellStyle name="Normal 5 5 15" xfId="19083"/>
    <cellStyle name="Normal 5 5 16" xfId="19084"/>
    <cellStyle name="Normal 5 5 17" xfId="19085"/>
    <cellStyle name="Normal 5 5 18" xfId="19086"/>
    <cellStyle name="Normal 5 5 19" xfId="19087"/>
    <cellStyle name="Normal 5 5 2" xfId="19088"/>
    <cellStyle name="Normal 5 5 20" xfId="19089"/>
    <cellStyle name="Normal 5 5 21" xfId="19090"/>
    <cellStyle name="Normal 5 5 22" xfId="19091"/>
    <cellStyle name="Normal 5 5 23" xfId="19092"/>
    <cellStyle name="Normal 5 5 24" xfId="19093"/>
    <cellStyle name="Normal 5 5 25" xfId="19094"/>
    <cellStyle name="Normal 5 5 26" xfId="19095"/>
    <cellStyle name="Normal 5 5 27" xfId="19096"/>
    <cellStyle name="Normal 5 5 28" xfId="19097"/>
    <cellStyle name="Normal 5 5 29" xfId="19098"/>
    <cellStyle name="Normal 5 5 3" xfId="19099"/>
    <cellStyle name="Normal 5 5 30" xfId="19100"/>
    <cellStyle name="Normal 5 5 31" xfId="19101"/>
    <cellStyle name="Normal 5 5 32" xfId="19102"/>
    <cellStyle name="Normal 5 5 33" xfId="19103"/>
    <cellStyle name="Normal 5 5 34" xfId="19104"/>
    <cellStyle name="Normal 5 5 35" xfId="19105"/>
    <cellStyle name="Normal 5 5 36" xfId="19106"/>
    <cellStyle name="Normal 5 5 37" xfId="19107"/>
    <cellStyle name="Normal 5 5 38" xfId="19108"/>
    <cellStyle name="Normal 5 5 39" xfId="19109"/>
    <cellStyle name="Normal 5 5 4" xfId="19110"/>
    <cellStyle name="Normal 5 5 40" xfId="19111"/>
    <cellStyle name="Normal 5 5 41" xfId="19112"/>
    <cellStyle name="Normal 5 5 42" xfId="19113"/>
    <cellStyle name="Normal 5 5 43" xfId="19114"/>
    <cellStyle name="Normal 5 5 44" xfId="19115"/>
    <cellStyle name="Normal 5 5 45" xfId="19116"/>
    <cellStyle name="Normal 5 5 46" xfId="19117"/>
    <cellStyle name="Normal 5 5 47" xfId="19118"/>
    <cellStyle name="Normal 5 5 48" xfId="19119"/>
    <cellStyle name="Normal 5 5 49" xfId="19120"/>
    <cellStyle name="Normal 5 5 5" xfId="19121"/>
    <cellStyle name="Normal 5 5 50" xfId="19122"/>
    <cellStyle name="Normal 5 5 51" xfId="19123"/>
    <cellStyle name="Normal 5 5 52" xfId="19124"/>
    <cellStyle name="Normal 5 5 53" xfId="19125"/>
    <cellStyle name="Normal 5 5 54" xfId="19126"/>
    <cellStyle name="Normal 5 5 55" xfId="19127"/>
    <cellStyle name="Normal 5 5 56" xfId="19128"/>
    <cellStyle name="Normal 5 5 57" xfId="19129"/>
    <cellStyle name="Normal 5 5 58" xfId="19130"/>
    <cellStyle name="Normal 5 5 59" xfId="19131"/>
    <cellStyle name="Normal 5 5 6" xfId="19132"/>
    <cellStyle name="Normal 5 5 60" xfId="19133"/>
    <cellStyle name="Normal 5 5 61" xfId="19134"/>
    <cellStyle name="Normal 5 5 62" xfId="19135"/>
    <cellStyle name="Normal 5 5 63" xfId="19136"/>
    <cellStyle name="Normal 5 5 64" xfId="19137"/>
    <cellStyle name="Normal 5 5 65" xfId="19138"/>
    <cellStyle name="Normal 5 5 66" xfId="19139"/>
    <cellStyle name="Normal 5 5 67" xfId="19140"/>
    <cellStyle name="Normal 5 5 68" xfId="19141"/>
    <cellStyle name="Normal 5 5 69" xfId="19142"/>
    <cellStyle name="Normal 5 5 7" xfId="19143"/>
    <cellStyle name="Normal 5 5 70" xfId="19144"/>
    <cellStyle name="Normal 5 5 71" xfId="19145"/>
    <cellStyle name="Normal 5 5 72" xfId="19146"/>
    <cellStyle name="Normal 5 5 73" xfId="19147"/>
    <cellStyle name="Normal 5 5 74" xfId="19148"/>
    <cellStyle name="Normal 5 5 75" xfId="19149"/>
    <cellStyle name="Normal 5 5 76" xfId="19150"/>
    <cellStyle name="Normal 5 5 77" xfId="19151"/>
    <cellStyle name="Normal 5 5 78" xfId="19152"/>
    <cellStyle name="Normal 5 5 79" xfId="19153"/>
    <cellStyle name="Normal 5 5 8" xfId="19154"/>
    <cellStyle name="Normal 5 5 80" xfId="19155"/>
    <cellStyle name="Normal 5 5 81" xfId="19156"/>
    <cellStyle name="Normal 5 5 82" xfId="19157"/>
    <cellStyle name="Normal 5 5 83" xfId="19158"/>
    <cellStyle name="Normal 5 5 84" xfId="19159"/>
    <cellStyle name="Normal 5 5 85" xfId="19160"/>
    <cellStyle name="Normal 5 5 86" xfId="19161"/>
    <cellStyle name="Normal 5 5 87" xfId="19162"/>
    <cellStyle name="Normal 5 5 88" xfId="19163"/>
    <cellStyle name="Normal 5 5 89" xfId="19164"/>
    <cellStyle name="Normal 5 5 9" xfId="19165"/>
    <cellStyle name="Normal 5 5 90" xfId="19166"/>
    <cellStyle name="Normal 5 5 91" xfId="19167"/>
    <cellStyle name="Normal 5 5 92" xfId="19168"/>
    <cellStyle name="Normal 5 5 93" xfId="19169"/>
    <cellStyle name="Normal 5 50" xfId="19170"/>
    <cellStyle name="Normal 5 51" xfId="19171"/>
    <cellStyle name="Normal 5 52" xfId="19172"/>
    <cellStyle name="Normal 5 53" xfId="19173"/>
    <cellStyle name="Normal 5 54" xfId="19174"/>
    <cellStyle name="Normal 5 55" xfId="19175"/>
    <cellStyle name="Normal 5 56" xfId="19176"/>
    <cellStyle name="Normal 5 57" xfId="19177"/>
    <cellStyle name="Normal 5 58" xfId="19178"/>
    <cellStyle name="Normal 5 59" xfId="19179"/>
    <cellStyle name="Normal 5 6" xfId="19180"/>
    <cellStyle name="Normal 5 6 2" xfId="19181"/>
    <cellStyle name="Normal 5 60" xfId="19182"/>
    <cellStyle name="Normal 5 61" xfId="19183"/>
    <cellStyle name="Normal 5 62" xfId="19184"/>
    <cellStyle name="Normal 5 63" xfId="19185"/>
    <cellStyle name="Normal 5 64" xfId="19186"/>
    <cellStyle name="Normal 5 65" xfId="19187"/>
    <cellStyle name="Normal 5 66" xfId="19188"/>
    <cellStyle name="Normal 5 67" xfId="19189"/>
    <cellStyle name="Normal 5 68" xfId="19190"/>
    <cellStyle name="Normal 5 69" xfId="19191"/>
    <cellStyle name="Normal 5 7" xfId="19192"/>
    <cellStyle name="Normal 5 7 2" xfId="19193"/>
    <cellStyle name="Normal 5 70" xfId="19194"/>
    <cellStyle name="Normal 5 71" xfId="19195"/>
    <cellStyle name="Normal 5 72" xfId="19196"/>
    <cellStyle name="Normal 5 73" xfId="19197"/>
    <cellStyle name="Normal 5 74" xfId="19198"/>
    <cellStyle name="Normal 5 75" xfId="19199"/>
    <cellStyle name="Normal 5 76" xfId="19200"/>
    <cellStyle name="Normal 5 77" xfId="19201"/>
    <cellStyle name="Normal 5 78" xfId="19202"/>
    <cellStyle name="Normal 5 79" xfId="19203"/>
    <cellStyle name="Normal 5 8" xfId="19204"/>
    <cellStyle name="Normal 5 8 2" xfId="19205"/>
    <cellStyle name="Normal 5 80" xfId="19206"/>
    <cellStyle name="Normal 5 81" xfId="19207"/>
    <cellStyle name="Normal 5 82" xfId="19208"/>
    <cellStyle name="Normal 5 83" xfId="19209"/>
    <cellStyle name="Normal 5 84" xfId="19210"/>
    <cellStyle name="Normal 5 85" xfId="19211"/>
    <cellStyle name="Normal 5 86" xfId="19212"/>
    <cellStyle name="Normal 5 87" xfId="19213"/>
    <cellStyle name="Normal 5 88" xfId="19214"/>
    <cellStyle name="Normal 5 89" xfId="19215"/>
    <cellStyle name="Normal 5 9" xfId="19216"/>
    <cellStyle name="Normal 5 9 2" xfId="19217"/>
    <cellStyle name="Normal 5 90" xfId="19218"/>
    <cellStyle name="Normal 5 91" xfId="19219"/>
    <cellStyle name="Normal 5 92" xfId="19220"/>
    <cellStyle name="Normal 5 93" xfId="19221"/>
    <cellStyle name="Normal 5 94" xfId="19222"/>
    <cellStyle name="Normal 5 95" xfId="19223"/>
    <cellStyle name="Normal 5 96" xfId="19224"/>
    <cellStyle name="Normal 5 97" xfId="19225"/>
    <cellStyle name="Normal 5 98" xfId="19226"/>
    <cellStyle name="Normal 5 99" xfId="19227"/>
    <cellStyle name="Normal 50" xfId="19228"/>
    <cellStyle name="Normal 50 2" xfId="19229"/>
    <cellStyle name="Normal 50 2 2" xfId="19230"/>
    <cellStyle name="Normal 50 2 2 2" xfId="19231"/>
    <cellStyle name="Normal 50 2 2 3" xfId="19232"/>
    <cellStyle name="Normal 50 2 2 4" xfId="19233"/>
    <cellStyle name="Normal 50 2 3" xfId="19234"/>
    <cellStyle name="Normal 50 2 4" xfId="19235"/>
    <cellStyle name="Normal 50 2 5" xfId="19236"/>
    <cellStyle name="Normal 50 3" xfId="19237"/>
    <cellStyle name="Normal 50 4" xfId="19238"/>
    <cellStyle name="Normal 50 4 2" xfId="19239"/>
    <cellStyle name="Normal 50 4 3" xfId="19240"/>
    <cellStyle name="Normal 50 4 4" xfId="19241"/>
    <cellStyle name="Normal 50 5" xfId="19242"/>
    <cellStyle name="Normal 50 6" xfId="19243"/>
    <cellStyle name="Normal 50 7" xfId="19244"/>
    <cellStyle name="Normal 51" xfId="19245"/>
    <cellStyle name="Normal 51 2" xfId="19246"/>
    <cellStyle name="Normal 51 2 2" xfId="19247"/>
    <cellStyle name="Normal 51 2 2 2" xfId="19248"/>
    <cellStyle name="Normal 51 2 2 3" xfId="19249"/>
    <cellStyle name="Normal 51 2 2 4" xfId="19250"/>
    <cellStyle name="Normal 51 2 3" xfId="19251"/>
    <cellStyle name="Normal 51 2 4" xfId="19252"/>
    <cellStyle name="Normal 51 2 5" xfId="19253"/>
    <cellStyle name="Normal 51 3" xfId="19254"/>
    <cellStyle name="Normal 51 4" xfId="19255"/>
    <cellStyle name="Normal 51 4 2" xfId="19256"/>
    <cellStyle name="Normal 51 4 3" xfId="19257"/>
    <cellStyle name="Normal 51 4 4" xfId="19258"/>
    <cellStyle name="Normal 51 5" xfId="19259"/>
    <cellStyle name="Normal 51 6" xfId="19260"/>
    <cellStyle name="Normal 51 7" xfId="19261"/>
    <cellStyle name="Normal 52" xfId="19262"/>
    <cellStyle name="Normal 53" xfId="19263"/>
    <cellStyle name="Normal 54" xfId="19264"/>
    <cellStyle name="Normal 55" xfId="19265"/>
    <cellStyle name="Normal 55 2" xfId="19266"/>
    <cellStyle name="Normal 55 2 2" xfId="19267"/>
    <cellStyle name="Normal 55 2 2 2" xfId="19268"/>
    <cellStyle name="Normal 55 2 2 3" xfId="19269"/>
    <cellStyle name="Normal 55 2 2 4" xfId="19270"/>
    <cellStyle name="Normal 55 2 3" xfId="19271"/>
    <cellStyle name="Normal 55 2 4" xfId="19272"/>
    <cellStyle name="Normal 55 2 5" xfId="19273"/>
    <cellStyle name="Normal 55 3" xfId="19274"/>
    <cellStyle name="Normal 55 4" xfId="19275"/>
    <cellStyle name="Normal 55 4 2" xfId="19276"/>
    <cellStyle name="Normal 55 4 3" xfId="19277"/>
    <cellStyle name="Normal 55 4 4" xfId="19278"/>
    <cellStyle name="Normal 55 5" xfId="19279"/>
    <cellStyle name="Normal 55 6" xfId="19280"/>
    <cellStyle name="Normal 55 7" xfId="19281"/>
    <cellStyle name="Normal 56" xfId="19282"/>
    <cellStyle name="Normal 56 2" xfId="19283"/>
    <cellStyle name="Normal 56 2 2" xfId="19284"/>
    <cellStyle name="Normal 56 2 2 2" xfId="19285"/>
    <cellStyle name="Normal 56 2 2 3" xfId="19286"/>
    <cellStyle name="Normal 56 2 2 4" xfId="19287"/>
    <cellStyle name="Normal 56 2 3" xfId="19288"/>
    <cellStyle name="Normal 56 2 4" xfId="19289"/>
    <cellStyle name="Normal 56 2 5" xfId="19290"/>
    <cellStyle name="Normal 56 3" xfId="19291"/>
    <cellStyle name="Normal 56 4" xfId="19292"/>
    <cellStyle name="Normal 56 4 2" xfId="19293"/>
    <cellStyle name="Normal 56 4 3" xfId="19294"/>
    <cellStyle name="Normal 56 4 4" xfId="19295"/>
    <cellStyle name="Normal 56 5" xfId="19296"/>
    <cellStyle name="Normal 56 6" xfId="19297"/>
    <cellStyle name="Normal 56 7" xfId="19298"/>
    <cellStyle name="Normal 57" xfId="19299"/>
    <cellStyle name="Normal 57 2" xfId="19300"/>
    <cellStyle name="Normal 58" xfId="19301"/>
    <cellStyle name="Normal 58 2" xfId="19302"/>
    <cellStyle name="Normal 58 3" xfId="19303"/>
    <cellStyle name="Normal 58 4" xfId="19304"/>
    <cellStyle name="Normal 59" xfId="19305"/>
    <cellStyle name="Normal 59 2" xfId="19306"/>
    <cellStyle name="Normal 59 3" xfId="19307"/>
    <cellStyle name="Normal 59 4" xfId="19308"/>
    <cellStyle name="Normal 6" xfId="19309"/>
    <cellStyle name="Normal 6 2" xfId="19310"/>
    <cellStyle name="Normal 6 2 10" xfId="19311"/>
    <cellStyle name="Normal 6 2 11" xfId="19312"/>
    <cellStyle name="Normal 6 2 12" xfId="19313"/>
    <cellStyle name="Normal 6 2 13" xfId="19314"/>
    <cellStyle name="Normal 6 2 14" xfId="19315"/>
    <cellStyle name="Normal 6 2 15" xfId="19316"/>
    <cellStyle name="Normal 6 2 16" xfId="19317"/>
    <cellStyle name="Normal 6 2 17" xfId="19318"/>
    <cellStyle name="Normal 6 2 18" xfId="19319"/>
    <cellStyle name="Normal 6 2 19" xfId="19320"/>
    <cellStyle name="Normal 6 2 2" xfId="19321"/>
    <cellStyle name="Normal 6 2 2 2" xfId="19322"/>
    <cellStyle name="Normal 6 2 2 3" xfId="19323"/>
    <cellStyle name="Normal 6 2 20" xfId="19324"/>
    <cellStyle name="Normal 6 2 21" xfId="19325"/>
    <cellStyle name="Normal 6 2 22" xfId="19326"/>
    <cellStyle name="Normal 6 2 23" xfId="19327"/>
    <cellStyle name="Normal 6 2 24" xfId="19328"/>
    <cellStyle name="Normal 6 2 25" xfId="19329"/>
    <cellStyle name="Normal 6 2 26" xfId="19330"/>
    <cellStyle name="Normal 6 2 27" xfId="19331"/>
    <cellStyle name="Normal 6 2 28" xfId="19332"/>
    <cellStyle name="Normal 6 2 29" xfId="19333"/>
    <cellStyle name="Normal 6 2 3" xfId="19334"/>
    <cellStyle name="Normal 6 2 3 2" xfId="19335"/>
    <cellStyle name="Normal 6 2 3 2 2" xfId="19336"/>
    <cellStyle name="Normal 6 2 3 2 2 2" xfId="19337"/>
    <cellStyle name="Normal 6 2 3 2 2 3" xfId="19338"/>
    <cellStyle name="Normal 6 2 3 2 2 4" xfId="19339"/>
    <cellStyle name="Normal 6 2 3 2 3" xfId="19340"/>
    <cellStyle name="Normal 6 2 3 2 4" xfId="19341"/>
    <cellStyle name="Normal 6 2 3 2 5" xfId="19342"/>
    <cellStyle name="Normal 6 2 3 3" xfId="19343"/>
    <cellStyle name="Normal 6 2 3 4" xfId="19344"/>
    <cellStyle name="Normal 6 2 3 4 2" xfId="19345"/>
    <cellStyle name="Normal 6 2 3 4 3" xfId="19346"/>
    <cellStyle name="Normal 6 2 3 4 4" xfId="19347"/>
    <cellStyle name="Normal 6 2 3 5" xfId="19348"/>
    <cellStyle name="Normal 6 2 3 6" xfId="19349"/>
    <cellStyle name="Normal 6 2 3 7" xfId="19350"/>
    <cellStyle name="Normal 6 2 30" xfId="19351"/>
    <cellStyle name="Normal 6 2 31" xfId="19352"/>
    <cellStyle name="Normal 6 2 32" xfId="19353"/>
    <cellStyle name="Normal 6 2 33" xfId="19354"/>
    <cellStyle name="Normal 6 2 34" xfId="19355"/>
    <cellStyle name="Normal 6 2 35" xfId="19356"/>
    <cellStyle name="Normal 6 2 36" xfId="19357"/>
    <cellStyle name="Normal 6 2 37" xfId="19358"/>
    <cellStyle name="Normal 6 2 38" xfId="19359"/>
    <cellStyle name="Normal 6 2 39" xfId="19360"/>
    <cellStyle name="Normal 6 2 4" xfId="19361"/>
    <cellStyle name="Normal 6 2 40" xfId="19362"/>
    <cellStyle name="Normal 6 2 41" xfId="19363"/>
    <cellStyle name="Normal 6 2 42" xfId="19364"/>
    <cellStyle name="Normal 6 2 43" xfId="19365"/>
    <cellStyle name="Normal 6 2 44" xfId="19366"/>
    <cellStyle name="Normal 6 2 45" xfId="19367"/>
    <cellStyle name="Normal 6 2 46" xfId="19368"/>
    <cellStyle name="Normal 6 2 47" xfId="19369"/>
    <cellStyle name="Normal 6 2 48" xfId="19370"/>
    <cellStyle name="Normal 6 2 49" xfId="19371"/>
    <cellStyle name="Normal 6 2 5" xfId="19372"/>
    <cellStyle name="Normal 6 2 50" xfId="19373"/>
    <cellStyle name="Normal 6 2 51" xfId="19374"/>
    <cellStyle name="Normal 6 2 52" xfId="19375"/>
    <cellStyle name="Normal 6 2 53" xfId="19376"/>
    <cellStyle name="Normal 6 2 54" xfId="19377"/>
    <cellStyle name="Normal 6 2 55" xfId="19378"/>
    <cellStyle name="Normal 6 2 56" xfId="19379"/>
    <cellStyle name="Normal 6 2 57" xfId="19380"/>
    <cellStyle name="Normal 6 2 58" xfId="19381"/>
    <cellStyle name="Normal 6 2 59" xfId="19382"/>
    <cellStyle name="Normal 6 2 6" xfId="19383"/>
    <cellStyle name="Normal 6 2 60" xfId="19384"/>
    <cellStyle name="Normal 6 2 61" xfId="19385"/>
    <cellStyle name="Normal 6 2 62" xfId="19386"/>
    <cellStyle name="Normal 6 2 63" xfId="19387"/>
    <cellStyle name="Normal 6 2 64" xfId="19388"/>
    <cellStyle name="Normal 6 2 65" xfId="19389"/>
    <cellStyle name="Normal 6 2 66" xfId="19390"/>
    <cellStyle name="Normal 6 2 67" xfId="19391"/>
    <cellStyle name="Normal 6 2 68" xfId="19392"/>
    <cellStyle name="Normal 6 2 69" xfId="19393"/>
    <cellStyle name="Normal 6 2 7" xfId="19394"/>
    <cellStyle name="Normal 6 2 70" xfId="19395"/>
    <cellStyle name="Normal 6 2 71" xfId="19396"/>
    <cellStyle name="Normal 6 2 72" xfId="19397"/>
    <cellStyle name="Normal 6 2 73" xfId="19398"/>
    <cellStyle name="Normal 6 2 74" xfId="19399"/>
    <cellStyle name="Normal 6 2 75" xfId="19400"/>
    <cellStyle name="Normal 6 2 76" xfId="19401"/>
    <cellStyle name="Normal 6 2 77" xfId="19402"/>
    <cellStyle name="Normal 6 2 78" xfId="19403"/>
    <cellStyle name="Normal 6 2 79" xfId="19404"/>
    <cellStyle name="Normal 6 2 8" xfId="19405"/>
    <cellStyle name="Normal 6 2 80" xfId="19406"/>
    <cellStyle name="Normal 6 2 81" xfId="19407"/>
    <cellStyle name="Normal 6 2 82" xfId="19408"/>
    <cellStyle name="Normal 6 2 83" xfId="19409"/>
    <cellStyle name="Normal 6 2 84" xfId="19410"/>
    <cellStyle name="Normal 6 2 85" xfId="19411"/>
    <cellStyle name="Normal 6 2 86" xfId="19412"/>
    <cellStyle name="Normal 6 2 87" xfId="19413"/>
    <cellStyle name="Normal 6 2 88" xfId="19414"/>
    <cellStyle name="Normal 6 2 89" xfId="19415"/>
    <cellStyle name="Normal 6 2 9" xfId="19416"/>
    <cellStyle name="Normal 6 2 90" xfId="19417"/>
    <cellStyle name="Normal 6 2 91" xfId="19418"/>
    <cellStyle name="Normal 6 2 92" xfId="19419"/>
    <cellStyle name="Normal 6 2 93" xfId="19420"/>
    <cellStyle name="Normal 6 2 94" xfId="19421"/>
    <cellStyle name="Normal 6 2 95" xfId="19422"/>
    <cellStyle name="Normal 6 2 95 2" xfId="19423"/>
    <cellStyle name="Normal 6 2 95 3" xfId="19424"/>
    <cellStyle name="Normal 6 2 95 4" xfId="19425"/>
    <cellStyle name="Normal 6 3" xfId="19426"/>
    <cellStyle name="Normal 6 3 2" xfId="19427"/>
    <cellStyle name="Normal 6 3 3" xfId="19428"/>
    <cellStyle name="Normal 6 3 3 2" xfId="19429"/>
    <cellStyle name="Normal 6 3 3 2 2" xfId="19430"/>
    <cellStyle name="Normal 6 3 3 2 2 2" xfId="19431"/>
    <cellStyle name="Normal 6 3 3 2 2 3" xfId="19432"/>
    <cellStyle name="Normal 6 3 3 2 2 4" xfId="19433"/>
    <cellStyle name="Normal 6 3 3 2 3" xfId="19434"/>
    <cellStyle name="Normal 6 3 3 2 4" xfId="19435"/>
    <cellStyle name="Normal 6 3 3 2 5" xfId="19436"/>
    <cellStyle name="Normal 6 3 3 3" xfId="19437"/>
    <cellStyle name="Normal 6 3 3 4" xfId="19438"/>
    <cellStyle name="Normal 6 3 3 4 2" xfId="19439"/>
    <cellStyle name="Normal 6 3 3 4 3" xfId="19440"/>
    <cellStyle name="Normal 6 3 3 4 4" xfId="19441"/>
    <cellStyle name="Normal 6 3 3 5" xfId="19442"/>
    <cellStyle name="Normal 6 3 3 6" xfId="19443"/>
    <cellStyle name="Normal 6 3 3 7" xfId="19444"/>
    <cellStyle name="Normal 6 3 4" xfId="19445"/>
    <cellStyle name="Normal 6 4" xfId="19446"/>
    <cellStyle name="Normal 6 4 2" xfId="19447"/>
    <cellStyle name="Normal 6 4 3" xfId="19448"/>
    <cellStyle name="Normal 6 4 3 2" xfId="19449"/>
    <cellStyle name="Normal 6 4 3 2 2" xfId="19450"/>
    <cellStyle name="Normal 6 4 3 2 2 2" xfId="19451"/>
    <cellStyle name="Normal 6 4 3 2 2 3" xfId="19452"/>
    <cellStyle name="Normal 6 4 3 2 2 4" xfId="19453"/>
    <cellStyle name="Normal 6 4 3 2 3" xfId="19454"/>
    <cellStyle name="Normal 6 4 3 2 4" xfId="19455"/>
    <cellStyle name="Normal 6 4 3 2 5" xfId="19456"/>
    <cellStyle name="Normal 6 4 3 3" xfId="19457"/>
    <cellStyle name="Normal 6 4 3 3 2" xfId="19458"/>
    <cellStyle name="Normal 6 4 3 3 3" xfId="19459"/>
    <cellStyle name="Normal 6 4 3 3 4" xfId="19460"/>
    <cellStyle name="Normal 6 4 3 4" xfId="19461"/>
    <cellStyle name="Normal 6 4 3 5" xfId="19462"/>
    <cellStyle name="Normal 6 4 3 6" xfId="19463"/>
    <cellStyle name="Normal 6 5" xfId="19464"/>
    <cellStyle name="Normal 6 5 2" xfId="19465"/>
    <cellStyle name="Normal 6 5 2 2" xfId="19466"/>
    <cellStyle name="Normal 6 5 2 2 2" xfId="19467"/>
    <cellStyle name="Normal 6 5 2 2 3" xfId="19468"/>
    <cellStyle name="Normal 6 5 2 2 4" xfId="19469"/>
    <cellStyle name="Normal 6 5 2 3" xfId="19470"/>
    <cellStyle name="Normal 6 5 2 4" xfId="19471"/>
    <cellStyle name="Normal 6 5 2 5" xfId="19472"/>
    <cellStyle name="Normal 6 5 3" xfId="19473"/>
    <cellStyle name="Normal 6 5 4" xfId="19474"/>
    <cellStyle name="Normal 6 5 4 2" xfId="19475"/>
    <cellStyle name="Normal 6 5 4 3" xfId="19476"/>
    <cellStyle name="Normal 6 5 4 4" xfId="19477"/>
    <cellStyle name="Normal 6 5 5" xfId="19478"/>
    <cellStyle name="Normal 6 5 6" xfId="19479"/>
    <cellStyle name="Normal 6 5 7" xfId="19480"/>
    <cellStyle name="Normal 6 6" xfId="19481"/>
    <cellStyle name="Normal 6 6 2" xfId="19482"/>
    <cellStyle name="Normal 6 6 3" xfId="19483"/>
    <cellStyle name="Normal 6 6 4" xfId="19484"/>
    <cellStyle name="Normal 60" xfId="19485"/>
    <cellStyle name="Normal 60 2" xfId="19486"/>
    <cellStyle name="Normal 60 3" xfId="19487"/>
    <cellStyle name="Normal 60 4" xfId="19488"/>
    <cellStyle name="Normal 61" xfId="19489"/>
    <cellStyle name="Normal 61 2" xfId="19490"/>
    <cellStyle name="Normal 61 3" xfId="19491"/>
    <cellStyle name="Normal 61 4" xfId="19492"/>
    <cellStyle name="Normal 62" xfId="19493"/>
    <cellStyle name="Normal 62 2" xfId="19494"/>
    <cellStyle name="Normal 62 3" xfId="19495"/>
    <cellStyle name="Normal 62 4" xfId="19496"/>
    <cellStyle name="Normal 63" xfId="19497"/>
    <cellStyle name="Normal 63 2" xfId="19498"/>
    <cellStyle name="Normal 63 3" xfId="19499"/>
    <cellStyle name="Normal 63 4" xfId="19500"/>
    <cellStyle name="Normal 64" xfId="19501"/>
    <cellStyle name="Normal 64 2" xfId="19502"/>
    <cellStyle name="Normal 64 3" xfId="19503"/>
    <cellStyle name="Normal 64 4" xfId="19504"/>
    <cellStyle name="Normal 65" xfId="19505"/>
    <cellStyle name="Normal 65 2" xfId="19506"/>
    <cellStyle name="Normal 65 3" xfId="19507"/>
    <cellStyle name="Normal 65 4" xfId="19508"/>
    <cellStyle name="Normal 66" xfId="19509"/>
    <cellStyle name="Normal 66 2" xfId="19510"/>
    <cellStyle name="Normal 66 3" xfId="19511"/>
    <cellStyle name="Normal 66 4" xfId="19512"/>
    <cellStyle name="Normal 67" xfId="19513"/>
    <cellStyle name="Normal 67 2" xfId="19514"/>
    <cellStyle name="Normal 67 3" xfId="19515"/>
    <cellStyle name="Normal 67 4" xfId="19516"/>
    <cellStyle name="Normal 68" xfId="19517"/>
    <cellStyle name="Normal 68 2" xfId="19518"/>
    <cellStyle name="Normal 68 3" xfId="19519"/>
    <cellStyle name="Normal 68 4" xfId="19520"/>
    <cellStyle name="Normal 69" xfId="19521"/>
    <cellStyle name="Normal 69 2" xfId="19522"/>
    <cellStyle name="Normal 69 3" xfId="19523"/>
    <cellStyle name="Normal 69 4" xfId="19524"/>
    <cellStyle name="Normal 7" xfId="19525"/>
    <cellStyle name="Normal 7 10" xfId="19526"/>
    <cellStyle name="Normal 7 10 2" xfId="19527"/>
    <cellStyle name="Normal 7 10 2 2" xfId="19528"/>
    <cellStyle name="Normal 7 10 2 2 2" xfId="19529"/>
    <cellStyle name="Normal 7 10 2 2 3" xfId="19530"/>
    <cellStyle name="Normal 7 10 2 2 4" xfId="19531"/>
    <cellStyle name="Normal 7 10 2 3" xfId="19532"/>
    <cellStyle name="Normal 7 10 2 4" xfId="19533"/>
    <cellStyle name="Normal 7 10 2 5" xfId="19534"/>
    <cellStyle name="Normal 7 10 3" xfId="19535"/>
    <cellStyle name="Normal 7 10 3 2" xfId="19536"/>
    <cellStyle name="Normal 7 10 3 3" xfId="19537"/>
    <cellStyle name="Normal 7 10 3 4" xfId="19538"/>
    <cellStyle name="Normal 7 10 4" xfId="19539"/>
    <cellStyle name="Normal 7 10 5" xfId="19540"/>
    <cellStyle name="Normal 7 10 6" xfId="19541"/>
    <cellStyle name="Normal 7 11" xfId="19542"/>
    <cellStyle name="Normal 7 11 2" xfId="19543"/>
    <cellStyle name="Normal 7 11 2 2" xfId="19544"/>
    <cellStyle name="Normal 7 11 2 2 2" xfId="19545"/>
    <cellStyle name="Normal 7 11 2 2 3" xfId="19546"/>
    <cellStyle name="Normal 7 11 2 2 4" xfId="19547"/>
    <cellStyle name="Normal 7 11 2 3" xfId="19548"/>
    <cellStyle name="Normal 7 11 2 4" xfId="19549"/>
    <cellStyle name="Normal 7 11 2 5" xfId="19550"/>
    <cellStyle name="Normal 7 11 3" xfId="19551"/>
    <cellStyle name="Normal 7 11 3 2" xfId="19552"/>
    <cellStyle name="Normal 7 11 3 3" xfId="19553"/>
    <cellStyle name="Normal 7 11 3 4" xfId="19554"/>
    <cellStyle name="Normal 7 11 4" xfId="19555"/>
    <cellStyle name="Normal 7 11 5" xfId="19556"/>
    <cellStyle name="Normal 7 11 6" xfId="19557"/>
    <cellStyle name="Normal 7 12" xfId="19558"/>
    <cellStyle name="Normal 7 12 2" xfId="19559"/>
    <cellStyle name="Normal 7 12 2 2" xfId="19560"/>
    <cellStyle name="Normal 7 12 2 2 2" xfId="19561"/>
    <cellStyle name="Normal 7 12 2 2 3" xfId="19562"/>
    <cellStyle name="Normal 7 12 2 2 4" xfId="19563"/>
    <cellStyle name="Normal 7 12 2 3" xfId="19564"/>
    <cellStyle name="Normal 7 12 2 4" xfId="19565"/>
    <cellStyle name="Normal 7 12 2 5" xfId="19566"/>
    <cellStyle name="Normal 7 12 3" xfId="19567"/>
    <cellStyle name="Normal 7 12 3 2" xfId="19568"/>
    <cellStyle name="Normal 7 12 3 3" xfId="19569"/>
    <cellStyle name="Normal 7 12 3 4" xfId="19570"/>
    <cellStyle name="Normal 7 12 4" xfId="19571"/>
    <cellStyle name="Normal 7 12 5" xfId="19572"/>
    <cellStyle name="Normal 7 12 6" xfId="19573"/>
    <cellStyle name="Normal 7 2" xfId="19574"/>
    <cellStyle name="Normal 7 2 10" xfId="19575"/>
    <cellStyle name="Normal 7 2 11" xfId="19576"/>
    <cellStyle name="Normal 7 2 12" xfId="19577"/>
    <cellStyle name="Normal 7 2 13" xfId="19578"/>
    <cellStyle name="Normal 7 2 14" xfId="19579"/>
    <cellStyle name="Normal 7 2 15" xfId="19580"/>
    <cellStyle name="Normal 7 2 16" xfId="19581"/>
    <cellStyle name="Normal 7 2 17" xfId="19582"/>
    <cellStyle name="Normal 7 2 18" xfId="19583"/>
    <cellStyle name="Normal 7 2 19" xfId="19584"/>
    <cellStyle name="Normal 7 2 2" xfId="19585"/>
    <cellStyle name="Normal 7 2 2 2" xfId="19586"/>
    <cellStyle name="Normal 7 2 2 3" xfId="19587"/>
    <cellStyle name="Normal 7 2 20" xfId="19588"/>
    <cellStyle name="Normal 7 2 21" xfId="19589"/>
    <cellStyle name="Normal 7 2 22" xfId="19590"/>
    <cellStyle name="Normal 7 2 23" xfId="19591"/>
    <cellStyle name="Normal 7 2 24" xfId="19592"/>
    <cellStyle name="Normal 7 2 25" xfId="19593"/>
    <cellStyle name="Normal 7 2 26" xfId="19594"/>
    <cellStyle name="Normal 7 2 27" xfId="19595"/>
    <cellStyle name="Normal 7 2 28" xfId="19596"/>
    <cellStyle name="Normal 7 2 29" xfId="19597"/>
    <cellStyle name="Normal 7 2 3" xfId="19598"/>
    <cellStyle name="Normal 7 2 3 2" xfId="19599"/>
    <cellStyle name="Normal 7 2 3 2 2" xfId="19600"/>
    <cellStyle name="Normal 7 2 3 2 3" xfId="19601"/>
    <cellStyle name="Normal 7 2 3 2 3 2" xfId="19602"/>
    <cellStyle name="Normal 7 2 3 2 3 3" xfId="19603"/>
    <cellStyle name="Normal 7 2 3 2 3 4" xfId="19604"/>
    <cellStyle name="Normal 7 2 3 2 4" xfId="19605"/>
    <cellStyle name="Normal 7 2 3 2 5" xfId="19606"/>
    <cellStyle name="Normal 7 2 3 2 6" xfId="19607"/>
    <cellStyle name="Normal 7 2 3 3" xfId="19608"/>
    <cellStyle name="Normal 7 2 3 3 2" xfId="19609"/>
    <cellStyle name="Normal 7 2 3 3 3" xfId="19610"/>
    <cellStyle name="Normal 7 2 3 3 4" xfId="19611"/>
    <cellStyle name="Normal 7 2 3 4" xfId="19612"/>
    <cellStyle name="Normal 7 2 3 5" xfId="19613"/>
    <cellStyle name="Normal 7 2 3 6" xfId="19614"/>
    <cellStyle name="Normal 7 2 30" xfId="19615"/>
    <cellStyle name="Normal 7 2 31" xfId="19616"/>
    <cellStyle name="Normal 7 2 32" xfId="19617"/>
    <cellStyle name="Normal 7 2 33" xfId="19618"/>
    <cellStyle name="Normal 7 2 34" xfId="19619"/>
    <cellStyle name="Normal 7 2 35" xfId="19620"/>
    <cellStyle name="Normal 7 2 36" xfId="19621"/>
    <cellStyle name="Normal 7 2 37" xfId="19622"/>
    <cellStyle name="Normal 7 2 38" xfId="19623"/>
    <cellStyle name="Normal 7 2 39" xfId="19624"/>
    <cellStyle name="Normal 7 2 4" xfId="19625"/>
    <cellStyle name="Normal 7 2 40" xfId="19626"/>
    <cellStyle name="Normal 7 2 41" xfId="19627"/>
    <cellStyle name="Normal 7 2 42" xfId="19628"/>
    <cellStyle name="Normal 7 2 43" xfId="19629"/>
    <cellStyle name="Normal 7 2 44" xfId="19630"/>
    <cellStyle name="Normal 7 2 45" xfId="19631"/>
    <cellStyle name="Normal 7 2 46" xfId="19632"/>
    <cellStyle name="Normal 7 2 47" xfId="19633"/>
    <cellStyle name="Normal 7 2 48" xfId="19634"/>
    <cellStyle name="Normal 7 2 49" xfId="19635"/>
    <cellStyle name="Normal 7 2 5" xfId="19636"/>
    <cellStyle name="Normal 7 2 50" xfId="19637"/>
    <cellStyle name="Normal 7 2 51" xfId="19638"/>
    <cellStyle name="Normal 7 2 52" xfId="19639"/>
    <cellStyle name="Normal 7 2 53" xfId="19640"/>
    <cellStyle name="Normal 7 2 54" xfId="19641"/>
    <cellStyle name="Normal 7 2 55" xfId="19642"/>
    <cellStyle name="Normal 7 2 56" xfId="19643"/>
    <cellStyle name="Normal 7 2 57" xfId="19644"/>
    <cellStyle name="Normal 7 2 58" xfId="19645"/>
    <cellStyle name="Normal 7 2 59" xfId="19646"/>
    <cellStyle name="Normal 7 2 6" xfId="19647"/>
    <cellStyle name="Normal 7 2 60" xfId="19648"/>
    <cellStyle name="Normal 7 2 61" xfId="19649"/>
    <cellStyle name="Normal 7 2 62" xfId="19650"/>
    <cellStyle name="Normal 7 2 63" xfId="19651"/>
    <cellStyle name="Normal 7 2 64" xfId="19652"/>
    <cellStyle name="Normal 7 2 65" xfId="19653"/>
    <cellStyle name="Normal 7 2 66" xfId="19654"/>
    <cellStyle name="Normal 7 2 67" xfId="19655"/>
    <cellStyle name="Normal 7 2 68" xfId="19656"/>
    <cellStyle name="Normal 7 2 69" xfId="19657"/>
    <cellStyle name="Normal 7 2 7" xfId="19658"/>
    <cellStyle name="Normal 7 2 70" xfId="19659"/>
    <cellStyle name="Normal 7 2 71" xfId="19660"/>
    <cellStyle name="Normal 7 2 72" xfId="19661"/>
    <cellStyle name="Normal 7 2 73" xfId="19662"/>
    <cellStyle name="Normal 7 2 74" xfId="19663"/>
    <cellStyle name="Normal 7 2 75" xfId="19664"/>
    <cellStyle name="Normal 7 2 76" xfId="19665"/>
    <cellStyle name="Normal 7 2 77" xfId="19666"/>
    <cellStyle name="Normal 7 2 78" xfId="19667"/>
    <cellStyle name="Normal 7 2 79" xfId="19668"/>
    <cellStyle name="Normal 7 2 8" xfId="19669"/>
    <cellStyle name="Normal 7 2 80" xfId="19670"/>
    <cellStyle name="Normal 7 2 81" xfId="19671"/>
    <cellStyle name="Normal 7 2 82" xfId="19672"/>
    <cellStyle name="Normal 7 2 83" xfId="19673"/>
    <cellStyle name="Normal 7 2 84" xfId="19674"/>
    <cellStyle name="Normal 7 2 85" xfId="19675"/>
    <cellStyle name="Normal 7 2 86" xfId="19676"/>
    <cellStyle name="Normal 7 2 87" xfId="19677"/>
    <cellStyle name="Normal 7 2 88" xfId="19678"/>
    <cellStyle name="Normal 7 2 89" xfId="19679"/>
    <cellStyle name="Normal 7 2 9" xfId="19680"/>
    <cellStyle name="Normal 7 2 90" xfId="19681"/>
    <cellStyle name="Normal 7 2 91" xfId="19682"/>
    <cellStyle name="Normal 7 2 92" xfId="19683"/>
    <cellStyle name="Normal 7 2 93" xfId="19684"/>
    <cellStyle name="Normal 7 3" xfId="19685"/>
    <cellStyle name="Normal 7 3 2" xfId="19686"/>
    <cellStyle name="Normal 7 3 3" xfId="19687"/>
    <cellStyle name="Normal 7 3 3 2" xfId="19688"/>
    <cellStyle name="Normal 7 4" xfId="19689"/>
    <cellStyle name="Normal 7 4 2" xfId="19690"/>
    <cellStyle name="Normal 7 4 2 2" xfId="19691"/>
    <cellStyle name="Normal 7 5" xfId="19692"/>
    <cellStyle name="Normal 7 6" xfId="19693"/>
    <cellStyle name="Normal 7 7" xfId="19694"/>
    <cellStyle name="Normal 7 8" xfId="19695"/>
    <cellStyle name="Normal 7 9" xfId="19696"/>
    <cellStyle name="Normal 7 9 2" xfId="19697"/>
    <cellStyle name="Normal 70" xfId="19698"/>
    <cellStyle name="Normal 70 2" xfId="19699"/>
    <cellStyle name="Normal 70 3" xfId="19700"/>
    <cellStyle name="Normal 70 4" xfId="19701"/>
    <cellStyle name="Normal 71" xfId="19702"/>
    <cellStyle name="Normal 71 2" xfId="19703"/>
    <cellStyle name="Normal 71 3" xfId="19704"/>
    <cellStyle name="Normal 71 4" xfId="19705"/>
    <cellStyle name="Normal 72" xfId="19706"/>
    <cellStyle name="Normal 72 2" xfId="19707"/>
    <cellStyle name="Normal 72 3" xfId="19708"/>
    <cellStyle name="Normal 72 4" xfId="19709"/>
    <cellStyle name="Normal 73" xfId="19710"/>
    <cellStyle name="Normal 73 2" xfId="19711"/>
    <cellStyle name="Normal 73 3" xfId="19712"/>
    <cellStyle name="Normal 73 4" xfId="19713"/>
    <cellStyle name="Normal 74" xfId="19714"/>
    <cellStyle name="Normal 74 2" xfId="19715"/>
    <cellStyle name="Normal 74 3" xfId="19716"/>
    <cellStyle name="Normal 74 4" xfId="19717"/>
    <cellStyle name="Normal 75" xfId="19718"/>
    <cellStyle name="Normal 75 2" xfId="19719"/>
    <cellStyle name="Normal 75 3" xfId="19720"/>
    <cellStyle name="Normal 75 4" xfId="19721"/>
    <cellStyle name="Normal 76" xfId="19722"/>
    <cellStyle name="Normal 76 2" xfId="19723"/>
    <cellStyle name="Normal 76 3" xfId="19724"/>
    <cellStyle name="Normal 76 4" xfId="19725"/>
    <cellStyle name="Normal 77" xfId="19726"/>
    <cellStyle name="Normal 77 2" xfId="19727"/>
    <cellStyle name="Normal 77 3" xfId="19728"/>
    <cellStyle name="Normal 77 4" xfId="19729"/>
    <cellStyle name="Normal 78" xfId="19730"/>
    <cellStyle name="Normal 78 2" xfId="19731"/>
    <cellStyle name="Normal 78 3" xfId="19732"/>
    <cellStyle name="Normal 78 4" xfId="19733"/>
    <cellStyle name="Normal 79" xfId="19734"/>
    <cellStyle name="Normal 79 2" xfId="19735"/>
    <cellStyle name="Normal 79 3" xfId="19736"/>
    <cellStyle name="Normal 79 4" xfId="19737"/>
    <cellStyle name="Normal 8" xfId="19738"/>
    <cellStyle name="Normal 8 10" xfId="19739"/>
    <cellStyle name="Normal 8 10 2" xfId="19740"/>
    <cellStyle name="Normal 8 11" xfId="19741"/>
    <cellStyle name="Normal 8 11 2" xfId="19742"/>
    <cellStyle name="Normal 8 11 2 2" xfId="19743"/>
    <cellStyle name="Normal 8 11 2 2 2" xfId="19744"/>
    <cellStyle name="Normal 8 11 2 2 3" xfId="19745"/>
    <cellStyle name="Normal 8 11 2 2 4" xfId="19746"/>
    <cellStyle name="Normal 8 11 2 3" xfId="19747"/>
    <cellStyle name="Normal 8 11 2 4" xfId="19748"/>
    <cellStyle name="Normal 8 11 2 5" xfId="19749"/>
    <cellStyle name="Normal 8 11 3" xfId="19750"/>
    <cellStyle name="Normal 8 11 4" xfId="19751"/>
    <cellStyle name="Normal 8 11 4 2" xfId="19752"/>
    <cellStyle name="Normal 8 11 4 3" xfId="19753"/>
    <cellStyle name="Normal 8 11 4 4" xfId="19754"/>
    <cellStyle name="Normal 8 11 5" xfId="19755"/>
    <cellStyle name="Normal 8 11 6" xfId="19756"/>
    <cellStyle name="Normal 8 11 7" xfId="19757"/>
    <cellStyle name="Normal 8 12" xfId="19758"/>
    <cellStyle name="Normal 8 13" xfId="19759"/>
    <cellStyle name="Normal 8 14" xfId="19760"/>
    <cellStyle name="Normal 8 15" xfId="19761"/>
    <cellStyle name="Normal 8 16" xfId="19762"/>
    <cellStyle name="Normal 8 17" xfId="19763"/>
    <cellStyle name="Normal 8 18" xfId="19764"/>
    <cellStyle name="Normal 8 19" xfId="19765"/>
    <cellStyle name="Normal 8 2" xfId="19766"/>
    <cellStyle name="Normal 8 2 2" xfId="19767"/>
    <cellStyle name="Normal 8 2 2 2" xfId="19768"/>
    <cellStyle name="Normal 8 2 2 2 2" xfId="19769"/>
    <cellStyle name="Normal 8 2 2 2 2 2" xfId="19770"/>
    <cellStyle name="Normal 8 2 2 2 2 3" xfId="19771"/>
    <cellStyle name="Normal 8 2 2 2 2 4" xfId="19772"/>
    <cellStyle name="Normal 8 2 2 2 3" xfId="19773"/>
    <cellStyle name="Normal 8 2 2 2 4" xfId="19774"/>
    <cellStyle name="Normal 8 2 2 2 5" xfId="19775"/>
    <cellStyle name="Normal 8 2 2 3" xfId="19776"/>
    <cellStyle name="Normal 8 2 2 4" xfId="19777"/>
    <cellStyle name="Normal 8 2 2 4 2" xfId="19778"/>
    <cellStyle name="Normal 8 2 2 4 3" xfId="19779"/>
    <cellStyle name="Normal 8 2 2 4 4" xfId="19780"/>
    <cellStyle name="Normal 8 2 2 5" xfId="19781"/>
    <cellStyle name="Normal 8 2 2 6" xfId="19782"/>
    <cellStyle name="Normal 8 2 2 7" xfId="19783"/>
    <cellStyle name="Normal 8 2 3" xfId="19784"/>
    <cellStyle name="Normal 8 2 3 2" xfId="19785"/>
    <cellStyle name="Normal 8 2 3 2 2" xfId="19786"/>
    <cellStyle name="Normal 8 2 3 2 2 2" xfId="19787"/>
    <cellStyle name="Normal 8 2 3 2 2 3" xfId="19788"/>
    <cellStyle name="Normal 8 2 3 2 2 4" xfId="19789"/>
    <cellStyle name="Normal 8 2 3 2 3" xfId="19790"/>
    <cellStyle name="Normal 8 2 3 2 4" xfId="19791"/>
    <cellStyle name="Normal 8 2 3 2 5" xfId="19792"/>
    <cellStyle name="Normal 8 2 3 3" xfId="19793"/>
    <cellStyle name="Normal 8 2 3 4" xfId="19794"/>
    <cellStyle name="Normal 8 2 3 4 2" xfId="19795"/>
    <cellStyle name="Normal 8 2 3 4 3" xfId="19796"/>
    <cellStyle name="Normal 8 2 3 4 4" xfId="19797"/>
    <cellStyle name="Normal 8 2 3 5" xfId="19798"/>
    <cellStyle name="Normal 8 2 3 6" xfId="19799"/>
    <cellStyle name="Normal 8 2 3 7" xfId="19800"/>
    <cellStyle name="Normal 8 2 4" xfId="19801"/>
    <cellStyle name="Normal 8 20" xfId="19802"/>
    <cellStyle name="Normal 8 21" xfId="19803"/>
    <cellStyle name="Normal 8 22" xfId="19804"/>
    <cellStyle name="Normal 8 23" xfId="19805"/>
    <cellStyle name="Normal 8 24" xfId="19806"/>
    <cellStyle name="Normal 8 25" xfId="19807"/>
    <cellStyle name="Normal 8 26" xfId="19808"/>
    <cellStyle name="Normal 8 27" xfId="19809"/>
    <cellStyle name="Normal 8 28" xfId="19810"/>
    <cellStyle name="Normal 8 29" xfId="19811"/>
    <cellStyle name="Normal 8 3" xfId="19812"/>
    <cellStyle name="Normal 8 3 2" xfId="19813"/>
    <cellStyle name="Normal 8 3 3" xfId="19814"/>
    <cellStyle name="Normal 8 3 3 2" xfId="19815"/>
    <cellStyle name="Normal 8 3 4" xfId="19816"/>
    <cellStyle name="Normal 8 30" xfId="19817"/>
    <cellStyle name="Normal 8 31" xfId="19818"/>
    <cellStyle name="Normal 8 32" xfId="19819"/>
    <cellStyle name="Normal 8 33" xfId="19820"/>
    <cellStyle name="Normal 8 34" xfId="19821"/>
    <cellStyle name="Normal 8 35" xfId="19822"/>
    <cellStyle name="Normal 8 36" xfId="19823"/>
    <cellStyle name="Normal 8 37" xfId="19824"/>
    <cellStyle name="Normal 8 38" xfId="19825"/>
    <cellStyle name="Normal 8 39" xfId="19826"/>
    <cellStyle name="Normal 8 4" xfId="19827"/>
    <cellStyle name="Normal 8 4 2" xfId="19828"/>
    <cellStyle name="Normal 8 4 2 2" xfId="19829"/>
    <cellStyle name="Normal 8 4 2 2 2" xfId="19830"/>
    <cellStyle name="Normal 8 4 2 2 2 2" xfId="19831"/>
    <cellStyle name="Normal 8 4 2 2 2 3" xfId="19832"/>
    <cellStyle name="Normal 8 4 2 2 2 4" xfId="19833"/>
    <cellStyle name="Normal 8 4 2 2 3" xfId="19834"/>
    <cellStyle name="Normal 8 4 2 2 4" xfId="19835"/>
    <cellStyle name="Normal 8 4 2 2 5" xfId="19836"/>
    <cellStyle name="Normal 8 4 2 3" xfId="19837"/>
    <cellStyle name="Normal 8 4 2 4" xfId="19838"/>
    <cellStyle name="Normal 8 4 2 4 2" xfId="19839"/>
    <cellStyle name="Normal 8 4 2 4 3" xfId="19840"/>
    <cellStyle name="Normal 8 4 2 4 4" xfId="19841"/>
    <cellStyle name="Normal 8 4 2 5" xfId="19842"/>
    <cellStyle name="Normal 8 4 2 6" xfId="19843"/>
    <cellStyle name="Normal 8 4 2 7" xfId="19844"/>
    <cellStyle name="Normal 8 4 3" xfId="19845"/>
    <cellStyle name="Normal 8 40" xfId="19846"/>
    <cellStyle name="Normal 8 41" xfId="19847"/>
    <cellStyle name="Normal 8 42" xfId="19848"/>
    <cellStyle name="Normal 8 43" xfId="19849"/>
    <cellStyle name="Normal 8 44" xfId="19850"/>
    <cellStyle name="Normal 8 45" xfId="19851"/>
    <cellStyle name="Normal 8 46" xfId="19852"/>
    <cellStyle name="Normal 8 47" xfId="19853"/>
    <cellStyle name="Normal 8 48" xfId="19854"/>
    <cellStyle name="Normal 8 49" xfId="19855"/>
    <cellStyle name="Normal 8 5" xfId="19856"/>
    <cellStyle name="Normal 8 5 2" xfId="19857"/>
    <cellStyle name="Normal 8 5 2 2" xfId="19858"/>
    <cellStyle name="Normal 8 5 2 2 2" xfId="19859"/>
    <cellStyle name="Normal 8 5 2 2 3" xfId="19860"/>
    <cellStyle name="Normal 8 5 2 2 4" xfId="19861"/>
    <cellStyle name="Normal 8 5 2 3" xfId="19862"/>
    <cellStyle name="Normal 8 5 2 4" xfId="19863"/>
    <cellStyle name="Normal 8 5 2 5" xfId="19864"/>
    <cellStyle name="Normal 8 5 3" xfId="19865"/>
    <cellStyle name="Normal 8 5 4" xfId="19866"/>
    <cellStyle name="Normal 8 5 4 2" xfId="19867"/>
    <cellStyle name="Normal 8 5 4 3" xfId="19868"/>
    <cellStyle name="Normal 8 5 4 4" xfId="19869"/>
    <cellStyle name="Normal 8 5 5" xfId="19870"/>
    <cellStyle name="Normal 8 5 6" xfId="19871"/>
    <cellStyle name="Normal 8 5 7" xfId="19872"/>
    <cellStyle name="Normal 8 50" xfId="19873"/>
    <cellStyle name="Normal 8 51" xfId="19874"/>
    <cellStyle name="Normal 8 52" xfId="19875"/>
    <cellStyle name="Normal 8 53" xfId="19876"/>
    <cellStyle name="Normal 8 54" xfId="19877"/>
    <cellStyle name="Normal 8 55" xfId="19878"/>
    <cellStyle name="Normal 8 56" xfId="19879"/>
    <cellStyle name="Normal 8 57" xfId="19880"/>
    <cellStyle name="Normal 8 58" xfId="19881"/>
    <cellStyle name="Normal 8 59" xfId="19882"/>
    <cellStyle name="Normal 8 6" xfId="19883"/>
    <cellStyle name="Normal 8 6 2" xfId="19884"/>
    <cellStyle name="Normal 8 6 2 2" xfId="19885"/>
    <cellStyle name="Normal 8 6 2 2 2" xfId="19886"/>
    <cellStyle name="Normal 8 6 2 2 3" xfId="19887"/>
    <cellStyle name="Normal 8 6 2 2 4" xfId="19888"/>
    <cellStyle name="Normal 8 6 2 3" xfId="19889"/>
    <cellStyle name="Normal 8 6 2 4" xfId="19890"/>
    <cellStyle name="Normal 8 6 2 5" xfId="19891"/>
    <cellStyle name="Normal 8 6 3" xfId="19892"/>
    <cellStyle name="Normal 8 6 4" xfId="19893"/>
    <cellStyle name="Normal 8 6 4 2" xfId="19894"/>
    <cellStyle name="Normal 8 6 4 3" xfId="19895"/>
    <cellStyle name="Normal 8 6 4 4" xfId="19896"/>
    <cellStyle name="Normal 8 6 5" xfId="19897"/>
    <cellStyle name="Normal 8 6 6" xfId="19898"/>
    <cellStyle name="Normal 8 6 7" xfId="19899"/>
    <cellStyle name="Normal 8 60" xfId="19900"/>
    <cellStyle name="Normal 8 61" xfId="19901"/>
    <cellStyle name="Normal 8 62" xfId="19902"/>
    <cellStyle name="Normal 8 63" xfId="19903"/>
    <cellStyle name="Normal 8 64" xfId="19904"/>
    <cellStyle name="Normal 8 65" xfId="19905"/>
    <cellStyle name="Normal 8 66" xfId="19906"/>
    <cellStyle name="Normal 8 67" xfId="19907"/>
    <cellStyle name="Normal 8 68" xfId="19908"/>
    <cellStyle name="Normal 8 69" xfId="19909"/>
    <cellStyle name="Normal 8 7" xfId="19910"/>
    <cellStyle name="Normal 8 7 2" xfId="19911"/>
    <cellStyle name="Normal 8 7 2 2" xfId="19912"/>
    <cellStyle name="Normal 8 7 2 2 2" xfId="19913"/>
    <cellStyle name="Normal 8 7 2 2 3" xfId="19914"/>
    <cellStyle name="Normal 8 7 2 2 4" xfId="19915"/>
    <cellStyle name="Normal 8 7 2 3" xfId="19916"/>
    <cellStyle name="Normal 8 7 2 4" xfId="19917"/>
    <cellStyle name="Normal 8 7 2 5" xfId="19918"/>
    <cellStyle name="Normal 8 7 3" xfId="19919"/>
    <cellStyle name="Normal 8 7 4" xfId="19920"/>
    <cellStyle name="Normal 8 7 4 2" xfId="19921"/>
    <cellStyle name="Normal 8 7 4 3" xfId="19922"/>
    <cellStyle name="Normal 8 7 4 4" xfId="19923"/>
    <cellStyle name="Normal 8 7 5" xfId="19924"/>
    <cellStyle name="Normal 8 7 6" xfId="19925"/>
    <cellStyle name="Normal 8 7 7" xfId="19926"/>
    <cellStyle name="Normal 8 70" xfId="19927"/>
    <cellStyle name="Normal 8 71" xfId="19928"/>
    <cellStyle name="Normal 8 72" xfId="19929"/>
    <cellStyle name="Normal 8 73" xfId="19930"/>
    <cellStyle name="Normal 8 74" xfId="19931"/>
    <cellStyle name="Normal 8 75" xfId="19932"/>
    <cellStyle name="Normal 8 76" xfId="19933"/>
    <cellStyle name="Normal 8 77" xfId="19934"/>
    <cellStyle name="Normal 8 78" xfId="19935"/>
    <cellStyle name="Normal 8 79" xfId="19936"/>
    <cellStyle name="Normal 8 8" xfId="19937"/>
    <cellStyle name="Normal 8 8 2" xfId="19938"/>
    <cellStyle name="Normal 8 8 2 2" xfId="19939"/>
    <cellStyle name="Normal 8 8 2 2 2" xfId="19940"/>
    <cellStyle name="Normal 8 8 2 2 3" xfId="19941"/>
    <cellStyle name="Normal 8 8 2 2 4" xfId="19942"/>
    <cellStyle name="Normal 8 8 2 3" xfId="19943"/>
    <cellStyle name="Normal 8 8 2 4" xfId="19944"/>
    <cellStyle name="Normal 8 8 2 5" xfId="19945"/>
    <cellStyle name="Normal 8 8 3" xfId="19946"/>
    <cellStyle name="Normal 8 8 4" xfId="19947"/>
    <cellStyle name="Normal 8 8 4 2" xfId="19948"/>
    <cellStyle name="Normal 8 8 4 3" xfId="19949"/>
    <cellStyle name="Normal 8 8 4 4" xfId="19950"/>
    <cellStyle name="Normal 8 8 5" xfId="19951"/>
    <cellStyle name="Normal 8 8 6" xfId="19952"/>
    <cellStyle name="Normal 8 8 7" xfId="19953"/>
    <cellStyle name="Normal 8 80" xfId="19954"/>
    <cellStyle name="Normal 8 81" xfId="19955"/>
    <cellStyle name="Normal 8 82" xfId="19956"/>
    <cellStyle name="Normal 8 83" xfId="19957"/>
    <cellStyle name="Normal 8 84" xfId="19958"/>
    <cellStyle name="Normal 8 85" xfId="19959"/>
    <cellStyle name="Normal 8 86" xfId="19960"/>
    <cellStyle name="Normal 8 87" xfId="19961"/>
    <cellStyle name="Normal 8 88" xfId="19962"/>
    <cellStyle name="Normal 8 89" xfId="19963"/>
    <cellStyle name="Normal 8 9" xfId="19964"/>
    <cellStyle name="Normal 8 9 2" xfId="19965"/>
    <cellStyle name="Normal 8 90" xfId="19966"/>
    <cellStyle name="Normal 8 91" xfId="19967"/>
    <cellStyle name="Normal 8 92" xfId="19968"/>
    <cellStyle name="Normal 8 93" xfId="19969"/>
    <cellStyle name="Normal 8 94" xfId="19970"/>
    <cellStyle name="Normal 8 95" xfId="19971"/>
    <cellStyle name="Normal 8 95 2" xfId="19972"/>
    <cellStyle name="Normal 8 95 3" xfId="19973"/>
    <cellStyle name="Normal 8 95 4" xfId="19974"/>
    <cellStyle name="Normal 80" xfId="19975"/>
    <cellStyle name="Normal 80 2" xfId="19976"/>
    <cellStyle name="Normal 80 3" xfId="19977"/>
    <cellStyle name="Normal 80 4" xfId="19978"/>
    <cellStyle name="Normal 81" xfId="19979"/>
    <cellStyle name="Normal 81 2" xfId="19980"/>
    <cellStyle name="Normal 81 3" xfId="19981"/>
    <cellStyle name="Normal 81 4" xfId="19982"/>
    <cellStyle name="Normal 82" xfId="19983"/>
    <cellStyle name="Normal 82 2" xfId="19984"/>
    <cellStyle name="Normal 82 3" xfId="19985"/>
    <cellStyle name="Normal 82 4" xfId="19986"/>
    <cellStyle name="Normal 83" xfId="19987"/>
    <cellStyle name="Normal 83 2" xfId="19988"/>
    <cellStyle name="Normal 83 3" xfId="19989"/>
    <cellStyle name="Normal 83 4" xfId="19990"/>
    <cellStyle name="Normal 84" xfId="19991"/>
    <cellStyle name="Normal 84 2" xfId="19992"/>
    <cellStyle name="Normal 84 3" xfId="19993"/>
    <cellStyle name="Normal 84 4" xfId="19994"/>
    <cellStyle name="Normal 85" xfId="19995"/>
    <cellStyle name="Normal 85 2" xfId="19996"/>
    <cellStyle name="Normal 85 3" xfId="19997"/>
    <cellStyle name="Normal 85 4" xfId="19998"/>
    <cellStyle name="Normal 86" xfId="19999"/>
    <cellStyle name="Normal 86 2" xfId="20000"/>
    <cellStyle name="Normal 86 3" xfId="20001"/>
    <cellStyle name="Normal 86 4" xfId="20002"/>
    <cellStyle name="Normal 87" xfId="20003"/>
    <cellStyle name="Normal 87 2" xfId="20004"/>
    <cellStyle name="Normal 87 3" xfId="20005"/>
    <cellStyle name="Normal 87 4" xfId="20006"/>
    <cellStyle name="Normal 88" xfId="20007"/>
    <cellStyle name="Normal 88 2" xfId="20008"/>
    <cellStyle name="Normal 88 3" xfId="20009"/>
    <cellStyle name="Normal 88 4" xfId="20010"/>
    <cellStyle name="Normal 89" xfId="20011"/>
    <cellStyle name="Normal 89 2" xfId="20012"/>
    <cellStyle name="Normal 89 3" xfId="20013"/>
    <cellStyle name="Normal 89 4" xfId="20014"/>
    <cellStyle name="Normal 9" xfId="20015"/>
    <cellStyle name="Normal 9 10" xfId="20016"/>
    <cellStyle name="Normal 9 10 2" xfId="20017"/>
    <cellStyle name="Normal 9 11" xfId="20018"/>
    <cellStyle name="Normal 9 11 2" xfId="20019"/>
    <cellStyle name="Normal 9 11 3" xfId="20020"/>
    <cellStyle name="Normal 9 11 3 2" xfId="20021"/>
    <cellStyle name="Normal 9 11 3 3" xfId="20022"/>
    <cellStyle name="Normal 9 11 3 4" xfId="20023"/>
    <cellStyle name="Normal 9 11 4" xfId="20024"/>
    <cellStyle name="Normal 9 11 5" xfId="20025"/>
    <cellStyle name="Normal 9 11 6" xfId="20026"/>
    <cellStyle name="Normal 9 12" xfId="20027"/>
    <cellStyle name="Normal 9 13" xfId="20028"/>
    <cellStyle name="Normal 9 14" xfId="20029"/>
    <cellStyle name="Normal 9 15" xfId="20030"/>
    <cellStyle name="Normal 9 16" xfId="20031"/>
    <cellStyle name="Normal 9 17" xfId="20032"/>
    <cellStyle name="Normal 9 18" xfId="20033"/>
    <cellStyle name="Normal 9 19" xfId="20034"/>
    <cellStyle name="Normal 9 2" xfId="20035"/>
    <cellStyle name="Normal 9 2 2" xfId="20036"/>
    <cellStyle name="Normal 9 2 3" xfId="20037"/>
    <cellStyle name="Normal 9 2 3 2" xfId="20038"/>
    <cellStyle name="Normal 9 2 3 2 2" xfId="20039"/>
    <cellStyle name="Normal 9 2 3 2 2 2" xfId="20040"/>
    <cellStyle name="Normal 9 2 3 2 2 3" xfId="20041"/>
    <cellStyle name="Normal 9 2 3 2 2 4" xfId="20042"/>
    <cellStyle name="Normal 9 2 3 2 3" xfId="20043"/>
    <cellStyle name="Normal 9 2 3 2 4" xfId="20044"/>
    <cellStyle name="Normal 9 2 3 2 5" xfId="20045"/>
    <cellStyle name="Normal 9 2 3 3" xfId="20046"/>
    <cellStyle name="Normal 9 2 3 4" xfId="20047"/>
    <cellStyle name="Normal 9 2 3 4 2" xfId="20048"/>
    <cellStyle name="Normal 9 2 3 4 3" xfId="20049"/>
    <cellStyle name="Normal 9 2 3 4 4" xfId="20050"/>
    <cellStyle name="Normal 9 2 3 5" xfId="20051"/>
    <cellStyle name="Normal 9 2 3 6" xfId="20052"/>
    <cellStyle name="Normal 9 2 3 7" xfId="20053"/>
    <cellStyle name="Normal 9 2 4" xfId="20054"/>
    <cellStyle name="Normal 9 20" xfId="20055"/>
    <cellStyle name="Normal 9 21" xfId="20056"/>
    <cellStyle name="Normal 9 22" xfId="20057"/>
    <cellStyle name="Normal 9 23" xfId="20058"/>
    <cellStyle name="Normal 9 24" xfId="20059"/>
    <cellStyle name="Normal 9 25" xfId="20060"/>
    <cellStyle name="Normal 9 26" xfId="20061"/>
    <cellStyle name="Normal 9 27" xfId="20062"/>
    <cellStyle name="Normal 9 28" xfId="20063"/>
    <cellStyle name="Normal 9 29" xfId="20064"/>
    <cellStyle name="Normal 9 3" xfId="20065"/>
    <cellStyle name="Normal 9 3 2" xfId="20066"/>
    <cellStyle name="Normal 9 3 2 2" xfId="20067"/>
    <cellStyle name="Normal 9 3 2 2 2" xfId="20068"/>
    <cellStyle name="Normal 9 3 2 2 2 2" xfId="20069"/>
    <cellStyle name="Normal 9 3 2 2 2 3" xfId="20070"/>
    <cellStyle name="Normal 9 3 2 2 2 4" xfId="20071"/>
    <cellStyle name="Normal 9 3 2 2 3" xfId="20072"/>
    <cellStyle name="Normal 9 3 2 2 4" xfId="20073"/>
    <cellStyle name="Normal 9 3 2 2 5" xfId="20074"/>
    <cellStyle name="Normal 9 3 2 3" xfId="20075"/>
    <cellStyle name="Normal 9 3 2 4" xfId="20076"/>
    <cellStyle name="Normal 9 3 2 4 2" xfId="20077"/>
    <cellStyle name="Normal 9 3 2 4 3" xfId="20078"/>
    <cellStyle name="Normal 9 3 2 4 4" xfId="20079"/>
    <cellStyle name="Normal 9 3 2 5" xfId="20080"/>
    <cellStyle name="Normal 9 3 2 6" xfId="20081"/>
    <cellStyle name="Normal 9 3 2 7" xfId="20082"/>
    <cellStyle name="Normal 9 3 3" xfId="20083"/>
    <cellStyle name="Normal 9 3 4" xfId="20084"/>
    <cellStyle name="Normal 9 30" xfId="20085"/>
    <cellStyle name="Normal 9 31" xfId="20086"/>
    <cellStyle name="Normal 9 32" xfId="20087"/>
    <cellStyle name="Normal 9 33" xfId="20088"/>
    <cellStyle name="Normal 9 34" xfId="20089"/>
    <cellStyle name="Normal 9 35" xfId="20090"/>
    <cellStyle name="Normal 9 36" xfId="20091"/>
    <cellStyle name="Normal 9 37" xfId="20092"/>
    <cellStyle name="Normal 9 38" xfId="20093"/>
    <cellStyle name="Normal 9 39" xfId="20094"/>
    <cellStyle name="Normal 9 4" xfId="20095"/>
    <cellStyle name="Normal 9 4 2" xfId="20096"/>
    <cellStyle name="Normal 9 4 3" xfId="20097"/>
    <cellStyle name="Normal 9 4 3 2" xfId="20098"/>
    <cellStyle name="Normal 9 4 3 2 2" xfId="20099"/>
    <cellStyle name="Normal 9 4 3 2 2 2" xfId="20100"/>
    <cellStyle name="Normal 9 4 3 2 2 3" xfId="20101"/>
    <cellStyle name="Normal 9 4 3 2 2 4" xfId="20102"/>
    <cellStyle name="Normal 9 4 3 2 3" xfId="20103"/>
    <cellStyle name="Normal 9 4 3 2 4" xfId="20104"/>
    <cellStyle name="Normal 9 4 3 2 5" xfId="20105"/>
    <cellStyle name="Normal 9 4 3 3" xfId="20106"/>
    <cellStyle name="Normal 9 4 3 4" xfId="20107"/>
    <cellStyle name="Normal 9 4 3 4 2" xfId="20108"/>
    <cellStyle name="Normal 9 4 3 4 3" xfId="20109"/>
    <cellStyle name="Normal 9 4 3 4 4" xfId="20110"/>
    <cellStyle name="Normal 9 4 3 5" xfId="20111"/>
    <cellStyle name="Normal 9 4 3 6" xfId="20112"/>
    <cellStyle name="Normal 9 4 3 7" xfId="20113"/>
    <cellStyle name="Normal 9 4 4" xfId="20114"/>
    <cellStyle name="Normal 9 40" xfId="20115"/>
    <cellStyle name="Normal 9 41" xfId="20116"/>
    <cellStyle name="Normal 9 42" xfId="20117"/>
    <cellStyle name="Normal 9 43" xfId="20118"/>
    <cellStyle name="Normal 9 44" xfId="20119"/>
    <cellStyle name="Normal 9 45" xfId="20120"/>
    <cellStyle name="Normal 9 46" xfId="20121"/>
    <cellStyle name="Normal 9 47" xfId="20122"/>
    <cellStyle name="Normal 9 48" xfId="20123"/>
    <cellStyle name="Normal 9 49" xfId="20124"/>
    <cellStyle name="Normal 9 5" xfId="20125"/>
    <cellStyle name="Normal 9 5 10" xfId="20126"/>
    <cellStyle name="Normal 9 5 2" xfId="20127"/>
    <cellStyle name="Normal 9 5 2 2" xfId="20128"/>
    <cellStyle name="Normal 9 5 2 2 2" xfId="20129"/>
    <cellStyle name="Normal 9 5 2 2 2 2" xfId="20130"/>
    <cellStyle name="Normal 9 5 2 2 2 3" xfId="20131"/>
    <cellStyle name="Normal 9 5 2 2 2 4" xfId="20132"/>
    <cellStyle name="Normal 9 5 2 2 3" xfId="20133"/>
    <cellStyle name="Normal 9 5 2 2 4" xfId="20134"/>
    <cellStyle name="Normal 9 5 2 2 5" xfId="20135"/>
    <cellStyle name="Normal 9 5 2 3" xfId="20136"/>
    <cellStyle name="Normal 9 5 2 4" xfId="20137"/>
    <cellStyle name="Normal 9 5 2 4 2" xfId="20138"/>
    <cellStyle name="Normal 9 5 2 4 3" xfId="20139"/>
    <cellStyle name="Normal 9 5 2 4 4" xfId="20140"/>
    <cellStyle name="Normal 9 5 2 5" xfId="20141"/>
    <cellStyle name="Normal 9 5 2 6" xfId="20142"/>
    <cellStyle name="Normal 9 5 2 7" xfId="20143"/>
    <cellStyle name="Normal 9 5 3" xfId="20144"/>
    <cellStyle name="Normal 9 5 3 2" xfId="20145"/>
    <cellStyle name="Normal 9 5 3 2 2" xfId="20146"/>
    <cellStyle name="Normal 9 5 3 2 2 2" xfId="20147"/>
    <cellStyle name="Normal 9 5 3 2 2 3" xfId="20148"/>
    <cellStyle name="Normal 9 5 3 2 2 4" xfId="20149"/>
    <cellStyle name="Normal 9 5 3 2 3" xfId="20150"/>
    <cellStyle name="Normal 9 5 3 2 4" xfId="20151"/>
    <cellStyle name="Normal 9 5 3 2 5" xfId="20152"/>
    <cellStyle name="Normal 9 5 3 3" xfId="20153"/>
    <cellStyle name="Normal 9 5 3 3 2" xfId="20154"/>
    <cellStyle name="Normal 9 5 3 3 3" xfId="20155"/>
    <cellStyle name="Normal 9 5 3 3 4" xfId="20156"/>
    <cellStyle name="Normal 9 5 3 4" xfId="20157"/>
    <cellStyle name="Normal 9 5 3 5" xfId="20158"/>
    <cellStyle name="Normal 9 5 3 6" xfId="20159"/>
    <cellStyle name="Normal 9 5 4" xfId="20160"/>
    <cellStyle name="Normal 9 5 4 2" xfId="20161"/>
    <cellStyle name="Normal 9 5 4 2 2" xfId="20162"/>
    <cellStyle name="Normal 9 5 4 2 2 2" xfId="20163"/>
    <cellStyle name="Normal 9 5 4 2 2 3" xfId="20164"/>
    <cellStyle name="Normal 9 5 4 2 2 4" xfId="20165"/>
    <cellStyle name="Normal 9 5 4 2 3" xfId="20166"/>
    <cellStyle name="Normal 9 5 4 2 4" xfId="20167"/>
    <cellStyle name="Normal 9 5 4 2 5" xfId="20168"/>
    <cellStyle name="Normal 9 5 4 3" xfId="20169"/>
    <cellStyle name="Normal 9 5 4 3 2" xfId="20170"/>
    <cellStyle name="Normal 9 5 4 3 3" xfId="20171"/>
    <cellStyle name="Normal 9 5 4 3 4" xfId="20172"/>
    <cellStyle name="Normal 9 5 4 4" xfId="20173"/>
    <cellStyle name="Normal 9 5 4 5" xfId="20174"/>
    <cellStyle name="Normal 9 5 4 6" xfId="20175"/>
    <cellStyle name="Normal 9 5 5" xfId="20176"/>
    <cellStyle name="Normal 9 5 5 2" xfId="20177"/>
    <cellStyle name="Normal 9 5 5 2 2" xfId="20178"/>
    <cellStyle name="Normal 9 5 5 2 3" xfId="20179"/>
    <cellStyle name="Normal 9 5 5 2 4" xfId="20180"/>
    <cellStyle name="Normal 9 5 5 3" xfId="20181"/>
    <cellStyle name="Normal 9 5 5 4" xfId="20182"/>
    <cellStyle name="Normal 9 5 5 5" xfId="20183"/>
    <cellStyle name="Normal 9 5 6" xfId="20184"/>
    <cellStyle name="Normal 9 5 7" xfId="20185"/>
    <cellStyle name="Normal 9 5 7 2" xfId="20186"/>
    <cellStyle name="Normal 9 5 7 3" xfId="20187"/>
    <cellStyle name="Normal 9 5 7 4" xfId="20188"/>
    <cellStyle name="Normal 9 5 8" xfId="20189"/>
    <cellStyle name="Normal 9 5 9" xfId="20190"/>
    <cellStyle name="Normal 9 50" xfId="20191"/>
    <cellStyle name="Normal 9 51" xfId="20192"/>
    <cellStyle name="Normal 9 52" xfId="20193"/>
    <cellStyle name="Normal 9 53" xfId="20194"/>
    <cellStyle name="Normal 9 54" xfId="20195"/>
    <cellStyle name="Normal 9 55" xfId="20196"/>
    <cellStyle name="Normal 9 56" xfId="20197"/>
    <cellStyle name="Normal 9 57" xfId="20198"/>
    <cellStyle name="Normal 9 58" xfId="20199"/>
    <cellStyle name="Normal 9 59" xfId="20200"/>
    <cellStyle name="Normal 9 6" xfId="20201"/>
    <cellStyle name="Normal 9 6 2" xfId="20202"/>
    <cellStyle name="Normal 9 6 2 2" xfId="20203"/>
    <cellStyle name="Normal 9 6 2 2 2" xfId="20204"/>
    <cellStyle name="Normal 9 6 2 2 2 2" xfId="20205"/>
    <cellStyle name="Normal 9 6 2 2 2 3" xfId="20206"/>
    <cellStyle name="Normal 9 6 2 2 2 4" xfId="20207"/>
    <cellStyle name="Normal 9 6 2 2 3" xfId="20208"/>
    <cellStyle name="Normal 9 6 2 2 4" xfId="20209"/>
    <cellStyle name="Normal 9 6 2 2 5" xfId="20210"/>
    <cellStyle name="Normal 9 6 2 3" xfId="20211"/>
    <cellStyle name="Normal 9 6 2 3 2" xfId="20212"/>
    <cellStyle name="Normal 9 6 2 3 3" xfId="20213"/>
    <cellStyle name="Normal 9 6 2 3 4" xfId="20214"/>
    <cellStyle name="Normal 9 6 2 4" xfId="20215"/>
    <cellStyle name="Normal 9 6 2 5" xfId="20216"/>
    <cellStyle name="Normal 9 6 2 6" xfId="20217"/>
    <cellStyle name="Normal 9 6 3" xfId="20218"/>
    <cellStyle name="Normal 9 6 3 2" xfId="20219"/>
    <cellStyle name="Normal 9 6 3 2 2" xfId="20220"/>
    <cellStyle name="Normal 9 6 3 2 3" xfId="20221"/>
    <cellStyle name="Normal 9 6 3 2 4" xfId="20222"/>
    <cellStyle name="Normal 9 6 3 3" xfId="20223"/>
    <cellStyle name="Normal 9 6 3 4" xfId="20224"/>
    <cellStyle name="Normal 9 6 3 5" xfId="20225"/>
    <cellStyle name="Normal 9 6 4" xfId="20226"/>
    <cellStyle name="Normal 9 6 5" xfId="20227"/>
    <cellStyle name="Normal 9 6 5 2" xfId="20228"/>
    <cellStyle name="Normal 9 6 5 3" xfId="20229"/>
    <cellStyle name="Normal 9 6 5 4" xfId="20230"/>
    <cellStyle name="Normal 9 6 6" xfId="20231"/>
    <cellStyle name="Normal 9 6 7" xfId="20232"/>
    <cellStyle name="Normal 9 6 8" xfId="20233"/>
    <cellStyle name="Normal 9 60" xfId="20234"/>
    <cellStyle name="Normal 9 61" xfId="20235"/>
    <cellStyle name="Normal 9 62" xfId="20236"/>
    <cellStyle name="Normal 9 63" xfId="20237"/>
    <cellStyle name="Normal 9 64" xfId="20238"/>
    <cellStyle name="Normal 9 65" xfId="20239"/>
    <cellStyle name="Normal 9 66" xfId="20240"/>
    <cellStyle name="Normal 9 67" xfId="20241"/>
    <cellStyle name="Normal 9 68" xfId="20242"/>
    <cellStyle name="Normal 9 69" xfId="20243"/>
    <cellStyle name="Normal 9 7" xfId="20244"/>
    <cellStyle name="Normal 9 7 2" xfId="20245"/>
    <cellStyle name="Normal 9 7 2 2" xfId="20246"/>
    <cellStyle name="Normal 9 7 2 2 2" xfId="20247"/>
    <cellStyle name="Normal 9 7 2 2 2 2" xfId="20248"/>
    <cellStyle name="Normal 9 7 2 2 2 3" xfId="20249"/>
    <cellStyle name="Normal 9 7 2 2 2 4" xfId="20250"/>
    <cellStyle name="Normal 9 7 2 2 3" xfId="20251"/>
    <cellStyle name="Normal 9 7 2 2 4" xfId="20252"/>
    <cellStyle name="Normal 9 7 2 2 5" xfId="20253"/>
    <cellStyle name="Normal 9 7 2 3" xfId="20254"/>
    <cellStyle name="Normal 9 7 2 3 2" xfId="20255"/>
    <cellStyle name="Normal 9 7 2 3 3" xfId="20256"/>
    <cellStyle name="Normal 9 7 2 3 4" xfId="20257"/>
    <cellStyle name="Normal 9 7 2 4" xfId="20258"/>
    <cellStyle name="Normal 9 7 2 5" xfId="20259"/>
    <cellStyle name="Normal 9 7 2 6" xfId="20260"/>
    <cellStyle name="Normal 9 7 3" xfId="20261"/>
    <cellStyle name="Normal 9 7 3 2" xfId="20262"/>
    <cellStyle name="Normal 9 7 3 2 2" xfId="20263"/>
    <cellStyle name="Normal 9 7 3 2 3" xfId="20264"/>
    <cellStyle name="Normal 9 7 3 2 4" xfId="20265"/>
    <cellStyle name="Normal 9 7 3 3" xfId="20266"/>
    <cellStyle name="Normal 9 7 3 4" xfId="20267"/>
    <cellStyle name="Normal 9 7 3 5" xfId="20268"/>
    <cellStyle name="Normal 9 7 4" xfId="20269"/>
    <cellStyle name="Normal 9 7 5" xfId="20270"/>
    <cellStyle name="Normal 9 7 5 2" xfId="20271"/>
    <cellStyle name="Normal 9 7 5 3" xfId="20272"/>
    <cellStyle name="Normal 9 7 5 4" xfId="20273"/>
    <cellStyle name="Normal 9 7 6" xfId="20274"/>
    <cellStyle name="Normal 9 7 7" xfId="20275"/>
    <cellStyle name="Normal 9 7 8" xfId="20276"/>
    <cellStyle name="Normal 9 70" xfId="20277"/>
    <cellStyle name="Normal 9 71" xfId="20278"/>
    <cellStyle name="Normal 9 72" xfId="20279"/>
    <cellStyle name="Normal 9 73" xfId="20280"/>
    <cellStyle name="Normal 9 74" xfId="20281"/>
    <cellStyle name="Normal 9 75" xfId="20282"/>
    <cellStyle name="Normal 9 76" xfId="20283"/>
    <cellStyle name="Normal 9 77" xfId="20284"/>
    <cellStyle name="Normal 9 78" xfId="20285"/>
    <cellStyle name="Normal 9 79" xfId="20286"/>
    <cellStyle name="Normal 9 8" xfId="20287"/>
    <cellStyle name="Normal 9 8 2" xfId="20288"/>
    <cellStyle name="Normal 9 8 2 2" xfId="20289"/>
    <cellStyle name="Normal 9 8 2 2 2" xfId="20290"/>
    <cellStyle name="Normal 9 8 2 2 3" xfId="20291"/>
    <cellStyle name="Normal 9 8 2 2 4" xfId="20292"/>
    <cellStyle name="Normal 9 8 2 3" xfId="20293"/>
    <cellStyle name="Normal 9 8 2 4" xfId="20294"/>
    <cellStyle name="Normal 9 8 2 5" xfId="20295"/>
    <cellStyle name="Normal 9 8 3" xfId="20296"/>
    <cellStyle name="Normal 9 8 4" xfId="20297"/>
    <cellStyle name="Normal 9 8 4 2" xfId="20298"/>
    <cellStyle name="Normal 9 8 4 3" xfId="20299"/>
    <cellStyle name="Normal 9 8 4 4" xfId="20300"/>
    <cellStyle name="Normal 9 8 5" xfId="20301"/>
    <cellStyle name="Normal 9 8 6" xfId="20302"/>
    <cellStyle name="Normal 9 8 7" xfId="20303"/>
    <cellStyle name="Normal 9 80" xfId="20304"/>
    <cellStyle name="Normal 9 81" xfId="20305"/>
    <cellStyle name="Normal 9 82" xfId="20306"/>
    <cellStyle name="Normal 9 83" xfId="20307"/>
    <cellStyle name="Normal 9 84" xfId="20308"/>
    <cellStyle name="Normal 9 85" xfId="20309"/>
    <cellStyle name="Normal 9 86" xfId="20310"/>
    <cellStyle name="Normal 9 87" xfId="20311"/>
    <cellStyle name="Normal 9 88" xfId="20312"/>
    <cellStyle name="Normal 9 89" xfId="20313"/>
    <cellStyle name="Normal 9 9" xfId="20314"/>
    <cellStyle name="Normal 9 9 2" xfId="20315"/>
    <cellStyle name="Normal 9 90" xfId="20316"/>
    <cellStyle name="Normal 9 91" xfId="20317"/>
    <cellStyle name="Normal 9 92" xfId="20318"/>
    <cellStyle name="Normal 9 93" xfId="20319"/>
    <cellStyle name="Normal 9 94" xfId="20320"/>
    <cellStyle name="Normal 9 95" xfId="20321"/>
    <cellStyle name="Normal 9 95 2" xfId="20322"/>
    <cellStyle name="Normal 9 95 3" xfId="20323"/>
    <cellStyle name="Normal 9 95 4" xfId="20324"/>
    <cellStyle name="Normal 9 96" xfId="20325"/>
    <cellStyle name="Normal 9 97" xfId="20326"/>
    <cellStyle name="Normal 9 98" xfId="20327"/>
    <cellStyle name="Normal 90" xfId="20328"/>
    <cellStyle name="Normal 90 2" xfId="20329"/>
    <cellStyle name="Normal 90 3" xfId="20330"/>
    <cellStyle name="Normal 90 4" xfId="20331"/>
    <cellStyle name="Normal 91" xfId="20332"/>
    <cellStyle name="Normal 91 2" xfId="20333"/>
    <cellStyle name="Normal 91 3" xfId="20334"/>
    <cellStyle name="Normal 91 4" xfId="20335"/>
    <cellStyle name="Normal 92" xfId="20336"/>
    <cellStyle name="Normal 92 2" xfId="20337"/>
    <cellStyle name="Normal 92 3" xfId="20338"/>
    <cellStyle name="Normal 92 4" xfId="20339"/>
    <cellStyle name="Normal 93" xfId="20340"/>
    <cellStyle name="Normal 93 2" xfId="20341"/>
    <cellStyle name="Normal 94" xfId="20342"/>
    <cellStyle name="Normal 94 2" xfId="20343"/>
    <cellStyle name="Normal 94 3" xfId="20344"/>
    <cellStyle name="Normal 94 4" xfId="20345"/>
    <cellStyle name="Normal 95" xfId="20346"/>
    <cellStyle name="Normal 95 2" xfId="20347"/>
    <cellStyle name="Normal 95 3" xfId="20348"/>
    <cellStyle name="Normal 95 4" xfId="20349"/>
    <cellStyle name="Normal 96" xfId="20350"/>
    <cellStyle name="Normal 96 2" xfId="20351"/>
    <cellStyle name="Normal 96 2 2" xfId="20352"/>
    <cellStyle name="Normal 96 2 2 2" xfId="20353"/>
    <cellStyle name="Normal 96 2 2 3" xfId="20354"/>
    <cellStyle name="Normal 96 2 2 4" xfId="20355"/>
    <cellStyle name="Normal 96 2 3" xfId="20356"/>
    <cellStyle name="Normal 96 2 4" xfId="20357"/>
    <cellStyle name="Normal 96 2 5" xfId="20358"/>
    <cellStyle name="Normal 96 3" xfId="20359"/>
    <cellStyle name="Normal 96 3 2" xfId="20360"/>
    <cellStyle name="Normal 96 3 3" xfId="20361"/>
    <cellStyle name="Normal 96 3 4" xfId="20362"/>
    <cellStyle name="Normal 96 4" xfId="20363"/>
    <cellStyle name="Normal 96 4 2" xfId="20364"/>
    <cellStyle name="Normal 96 4 3" xfId="20365"/>
    <cellStyle name="Normal 96 4 4" xfId="20366"/>
    <cellStyle name="Normal 96 5" xfId="20367"/>
    <cellStyle name="Normal 96 6" xfId="20368"/>
    <cellStyle name="Normal 96 7" xfId="20369"/>
    <cellStyle name="Normal 97" xfId="20370"/>
    <cellStyle name="Normal 97 2" xfId="20371"/>
    <cellStyle name="Normal 97 3" xfId="20372"/>
    <cellStyle name="Normal 97 4" xfId="20373"/>
    <cellStyle name="Normal 98" xfId="20374"/>
    <cellStyle name="Normal 98 2" xfId="20375"/>
    <cellStyle name="Normal 98 3" xfId="20376"/>
    <cellStyle name="Normal 98 4" xfId="20377"/>
    <cellStyle name="Normal 99" xfId="20378"/>
    <cellStyle name="Normal 99 2" xfId="20379"/>
    <cellStyle name="Normal 99 3" xfId="20380"/>
    <cellStyle name="Normal 99 4" xfId="20381"/>
    <cellStyle name="Normal_Capital &amp; RWA N" xfId="8"/>
    <cellStyle name="Normal_Capital &amp; RWA N 2" xfId="16"/>
    <cellStyle name="Normal_Casestdy draft" xfId="15"/>
    <cellStyle name="Normal_Casestdy draft 2" xfId="9"/>
    <cellStyle name="Normalny_Eksport 2000 - F" xfId="20382"/>
    <cellStyle name="Note 2" xfId="20383"/>
    <cellStyle name="Note 2 10" xfId="20384"/>
    <cellStyle name="Note 2 10 2" xfId="20385"/>
    <cellStyle name="Note 2 10 2 2" xfId="21221"/>
    <cellStyle name="Note 2 10 2 2 10" xfId="29680"/>
    <cellStyle name="Note 2 10 2 2 11" xfId="21601"/>
    <cellStyle name="Note 2 10 2 2 2" xfId="23717"/>
    <cellStyle name="Note 2 10 2 2 2 2" xfId="30360"/>
    <cellStyle name="Note 2 10 2 2 3" xfId="23999"/>
    <cellStyle name="Note 2 10 2 2 3 2" xfId="30639"/>
    <cellStyle name="Note 2 10 2 2 4" xfId="24859"/>
    <cellStyle name="Note 2 10 2 2 4 2" xfId="31499"/>
    <cellStyle name="Note 2 10 2 2 5" xfId="26138"/>
    <cellStyle name="Note 2 10 2 2 5 2" xfId="32761"/>
    <cellStyle name="Note 2 10 2 2 6" xfId="27355"/>
    <cellStyle name="Note 2 10 2 2 6 2" xfId="33976"/>
    <cellStyle name="Note 2 10 2 2 7" xfId="25569"/>
    <cellStyle name="Note 2 10 2 2 7 2" xfId="32209"/>
    <cellStyle name="Note 2 10 2 2 8" xfId="28046"/>
    <cellStyle name="Note 2 10 2 2 8 2" xfId="34642"/>
    <cellStyle name="Note 2 10 2 2 9" xfId="23008"/>
    <cellStyle name="Note 2 10 2 3" xfId="22740"/>
    <cellStyle name="Note 2 10 2 3 2" xfId="22692"/>
    <cellStyle name="Note 2 10 2 3 2 2" xfId="29364"/>
    <cellStyle name="Note 2 10 2 3 3" xfId="25140"/>
    <cellStyle name="Note 2 10 2 3 3 2" xfId="31780"/>
    <cellStyle name="Note 2 10 2 3 4" xfId="25582"/>
    <cellStyle name="Note 2 10 2 3 4 2" xfId="32222"/>
    <cellStyle name="Note 2 10 2 3 5" xfId="27016"/>
    <cellStyle name="Note 2 10 2 3 5 2" xfId="33637"/>
    <cellStyle name="Note 2 10 2 3 6" xfId="27819"/>
    <cellStyle name="Note 2 10 2 3 6 2" xfId="34440"/>
    <cellStyle name="Note 2 10 2 3 7" xfId="28018"/>
    <cellStyle name="Note 2 10 2 3 7 2" xfId="34615"/>
    <cellStyle name="Note 2 10 2 3 8" xfId="29412"/>
    <cellStyle name="Note 2 10 2 4" xfId="28250"/>
    <cellStyle name="Note 2 10 2 4 2" xfId="34825"/>
    <cellStyle name="Note 2 10 2 5" xfId="21965"/>
    <cellStyle name="Note 2 10 2 5 2" xfId="28681"/>
    <cellStyle name="Note 2 10 3" xfId="20386"/>
    <cellStyle name="Note 2 10 3 2" xfId="21220"/>
    <cellStyle name="Note 2 10 3 2 10" xfId="29681"/>
    <cellStyle name="Note 2 10 3 2 11" xfId="21602"/>
    <cellStyle name="Note 2 10 3 2 2" xfId="23718"/>
    <cellStyle name="Note 2 10 3 2 2 2" xfId="30361"/>
    <cellStyle name="Note 2 10 3 2 3" xfId="24000"/>
    <cellStyle name="Note 2 10 3 2 3 2" xfId="30640"/>
    <cellStyle name="Note 2 10 3 2 4" xfId="24858"/>
    <cellStyle name="Note 2 10 3 2 4 2" xfId="31498"/>
    <cellStyle name="Note 2 10 3 2 5" xfId="26485"/>
    <cellStyle name="Note 2 10 3 2 5 2" xfId="33108"/>
    <cellStyle name="Note 2 10 3 2 6" xfId="27356"/>
    <cellStyle name="Note 2 10 3 2 6 2" xfId="33977"/>
    <cellStyle name="Note 2 10 3 2 7" xfId="26916"/>
    <cellStyle name="Note 2 10 3 2 7 2" xfId="33537"/>
    <cellStyle name="Note 2 10 3 2 8" xfId="27962"/>
    <cellStyle name="Note 2 10 3 2 8 2" xfId="34571"/>
    <cellStyle name="Note 2 10 3 2 9" xfId="23009"/>
    <cellStyle name="Note 2 10 3 3" xfId="22741"/>
    <cellStyle name="Note 2 10 3 3 2" xfId="22691"/>
    <cellStyle name="Note 2 10 3 3 2 2" xfId="29363"/>
    <cellStyle name="Note 2 10 3 3 3" xfId="26362"/>
    <cellStyle name="Note 2 10 3 3 3 2" xfId="32985"/>
    <cellStyle name="Note 2 10 3 3 4" xfId="25702"/>
    <cellStyle name="Note 2 10 3 3 4 2" xfId="32340"/>
    <cellStyle name="Note 2 10 3 3 5" xfId="27015"/>
    <cellStyle name="Note 2 10 3 3 5 2" xfId="33636"/>
    <cellStyle name="Note 2 10 3 3 6" xfId="27871"/>
    <cellStyle name="Note 2 10 3 3 6 2" xfId="34491"/>
    <cellStyle name="Note 2 10 3 3 7" xfId="25589"/>
    <cellStyle name="Note 2 10 3 3 7 2" xfId="32227"/>
    <cellStyle name="Note 2 10 3 3 8" xfId="29413"/>
    <cellStyle name="Note 2 10 3 4" xfId="28251"/>
    <cellStyle name="Note 2 10 3 4 2" xfId="34826"/>
    <cellStyle name="Note 2 10 3 5" xfId="21966"/>
    <cellStyle name="Note 2 10 3 5 2" xfId="28682"/>
    <cellStyle name="Note 2 10 4" xfId="20387"/>
    <cellStyle name="Note 2 10 4 2" xfId="21219"/>
    <cellStyle name="Note 2 10 4 2 10" xfId="29682"/>
    <cellStyle name="Note 2 10 4 2 11" xfId="21603"/>
    <cellStyle name="Note 2 10 4 2 2" xfId="23719"/>
    <cellStyle name="Note 2 10 4 2 2 2" xfId="30362"/>
    <cellStyle name="Note 2 10 4 2 3" xfId="24001"/>
    <cellStyle name="Note 2 10 4 2 3 2" xfId="30641"/>
    <cellStyle name="Note 2 10 4 2 4" xfId="24857"/>
    <cellStyle name="Note 2 10 4 2 4 2" xfId="31497"/>
    <cellStyle name="Note 2 10 4 2 5" xfId="26301"/>
    <cellStyle name="Note 2 10 4 2 5 2" xfId="32924"/>
    <cellStyle name="Note 2 10 4 2 6" xfId="27357"/>
    <cellStyle name="Note 2 10 4 2 6 2" xfId="33978"/>
    <cellStyle name="Note 2 10 4 2 7" xfId="25841"/>
    <cellStyle name="Note 2 10 4 2 7 2" xfId="32478"/>
    <cellStyle name="Note 2 10 4 2 8" xfId="28047"/>
    <cellStyle name="Note 2 10 4 2 8 2" xfId="34643"/>
    <cellStyle name="Note 2 10 4 2 9" xfId="23010"/>
    <cellStyle name="Note 2 10 4 3" xfId="22742"/>
    <cellStyle name="Note 2 10 4 3 2" xfId="22690"/>
    <cellStyle name="Note 2 10 4 3 2 2" xfId="29362"/>
    <cellStyle name="Note 2 10 4 3 3" xfId="26426"/>
    <cellStyle name="Note 2 10 4 3 3 2" xfId="33049"/>
    <cellStyle name="Note 2 10 4 3 4" xfId="26463"/>
    <cellStyle name="Note 2 10 4 3 4 2" xfId="33086"/>
    <cellStyle name="Note 2 10 4 3 5" xfId="27014"/>
    <cellStyle name="Note 2 10 4 3 5 2" xfId="33635"/>
    <cellStyle name="Note 2 10 4 3 6" xfId="25423"/>
    <cellStyle name="Note 2 10 4 3 6 2" xfId="32063"/>
    <cellStyle name="Note 2 10 4 3 7" xfId="27999"/>
    <cellStyle name="Note 2 10 4 3 7 2" xfId="34598"/>
    <cellStyle name="Note 2 10 4 3 8" xfId="29414"/>
    <cellStyle name="Note 2 10 4 4" xfId="28252"/>
    <cellStyle name="Note 2 10 4 4 2" xfId="34827"/>
    <cellStyle name="Note 2 10 4 5" xfId="21967"/>
    <cellStyle name="Note 2 10 4 5 2" xfId="28683"/>
    <cellStyle name="Note 2 10 5" xfId="20388"/>
    <cellStyle name="Note 2 10 5 2" xfId="21218"/>
    <cellStyle name="Note 2 10 5 2 10" xfId="29683"/>
    <cellStyle name="Note 2 10 5 2 11" xfId="21604"/>
    <cellStyle name="Note 2 10 5 2 2" xfId="23720"/>
    <cellStyle name="Note 2 10 5 2 2 2" xfId="30363"/>
    <cellStyle name="Note 2 10 5 2 3" xfId="24002"/>
    <cellStyle name="Note 2 10 5 2 3 2" xfId="30642"/>
    <cellStyle name="Note 2 10 5 2 4" xfId="24856"/>
    <cellStyle name="Note 2 10 5 2 4 2" xfId="31496"/>
    <cellStyle name="Note 2 10 5 2 5" xfId="26202"/>
    <cellStyle name="Note 2 10 5 2 5 2" xfId="32825"/>
    <cellStyle name="Note 2 10 5 2 6" xfId="27358"/>
    <cellStyle name="Note 2 10 5 2 6 2" xfId="33979"/>
    <cellStyle name="Note 2 10 5 2 7" xfId="25840"/>
    <cellStyle name="Note 2 10 5 2 7 2" xfId="32477"/>
    <cellStyle name="Note 2 10 5 2 8" xfId="27963"/>
    <cellStyle name="Note 2 10 5 2 8 2" xfId="34572"/>
    <cellStyle name="Note 2 10 5 2 9" xfId="23011"/>
    <cellStyle name="Note 2 10 5 3" xfId="22743"/>
    <cellStyle name="Note 2 10 5 3 2" xfId="22689"/>
    <cellStyle name="Note 2 10 5 3 2 2" xfId="29361"/>
    <cellStyle name="Note 2 10 5 3 3" xfId="25141"/>
    <cellStyle name="Note 2 10 5 3 3 2" xfId="31781"/>
    <cellStyle name="Note 2 10 5 3 4" xfId="25241"/>
    <cellStyle name="Note 2 10 5 3 4 2" xfId="31881"/>
    <cellStyle name="Note 2 10 5 3 5" xfId="27013"/>
    <cellStyle name="Note 2 10 5 3 5 2" xfId="33634"/>
    <cellStyle name="Note 2 10 5 3 6" xfId="27820"/>
    <cellStyle name="Note 2 10 5 3 6 2" xfId="34441"/>
    <cellStyle name="Note 2 10 5 3 7" xfId="28050"/>
    <cellStyle name="Note 2 10 5 3 7 2" xfId="34645"/>
    <cellStyle name="Note 2 10 5 3 8" xfId="29415"/>
    <cellStyle name="Note 2 10 5 4" xfId="28253"/>
    <cellStyle name="Note 2 10 5 4 2" xfId="34828"/>
    <cellStyle name="Note 2 10 5 5" xfId="21968"/>
    <cellStyle name="Note 2 10 5 5 2" xfId="28684"/>
    <cellStyle name="Note 2 11" xfId="20389"/>
    <cellStyle name="Note 2 11 2" xfId="20390"/>
    <cellStyle name="Note 2 11 2 2" xfId="21217"/>
    <cellStyle name="Note 2 11 2 2 10" xfId="29685"/>
    <cellStyle name="Note 2 11 2 2 11" xfId="21605"/>
    <cellStyle name="Note 2 11 2 2 2" xfId="23721"/>
    <cellStyle name="Note 2 11 2 2 2 2" xfId="30364"/>
    <cellStyle name="Note 2 11 2 2 3" xfId="24003"/>
    <cellStyle name="Note 2 11 2 2 3 2" xfId="30643"/>
    <cellStyle name="Note 2 11 2 2 4" xfId="24855"/>
    <cellStyle name="Note 2 11 2 2 4 2" xfId="31495"/>
    <cellStyle name="Note 2 11 2 2 5" xfId="25364"/>
    <cellStyle name="Note 2 11 2 2 5 2" xfId="32004"/>
    <cellStyle name="Note 2 11 2 2 6" xfId="27359"/>
    <cellStyle name="Note 2 11 2 2 6 2" xfId="33980"/>
    <cellStyle name="Note 2 11 2 2 7" xfId="25568"/>
    <cellStyle name="Note 2 11 2 2 7 2" xfId="32208"/>
    <cellStyle name="Note 2 11 2 2 8" xfId="27907"/>
    <cellStyle name="Note 2 11 2 2 8 2" xfId="34526"/>
    <cellStyle name="Note 2 11 2 2 9" xfId="23013"/>
    <cellStyle name="Note 2 11 2 3" xfId="22745"/>
    <cellStyle name="Note 2 11 2 3 2" xfId="22688"/>
    <cellStyle name="Note 2 11 2 3 2 2" xfId="29360"/>
    <cellStyle name="Note 2 11 2 3 3" xfId="26363"/>
    <cellStyle name="Note 2 11 2 3 3 2" xfId="32986"/>
    <cellStyle name="Note 2 11 2 3 4" xfId="26790"/>
    <cellStyle name="Note 2 11 2 3 4 2" xfId="33412"/>
    <cellStyle name="Note 2 11 2 3 5" xfId="27012"/>
    <cellStyle name="Note 2 11 2 3 5 2" xfId="33633"/>
    <cellStyle name="Note 2 11 2 3 6" xfId="27870"/>
    <cellStyle name="Note 2 11 2 3 6 2" xfId="34490"/>
    <cellStyle name="Note 2 11 2 3 7" xfId="27951"/>
    <cellStyle name="Note 2 11 2 3 7 2" xfId="34562"/>
    <cellStyle name="Note 2 11 2 3 8" xfId="29417"/>
    <cellStyle name="Note 2 11 2 4" xfId="28254"/>
    <cellStyle name="Note 2 11 2 4 2" xfId="34829"/>
    <cellStyle name="Note 2 11 2 5" xfId="21969"/>
    <cellStyle name="Note 2 11 2 5 2" xfId="28685"/>
    <cellStyle name="Note 2 11 3" xfId="20391"/>
    <cellStyle name="Note 2 11 3 2" xfId="21216"/>
    <cellStyle name="Note 2 11 3 2 10" xfId="29686"/>
    <cellStyle name="Note 2 11 3 2 11" xfId="21606"/>
    <cellStyle name="Note 2 11 3 2 2" xfId="23722"/>
    <cellStyle name="Note 2 11 3 2 2 2" xfId="30365"/>
    <cellStyle name="Note 2 11 3 2 3" xfId="24004"/>
    <cellStyle name="Note 2 11 3 2 3 2" xfId="30644"/>
    <cellStyle name="Note 2 11 3 2 4" xfId="24854"/>
    <cellStyle name="Note 2 11 3 2 4 2" xfId="31494"/>
    <cellStyle name="Note 2 11 3 2 5" xfId="26201"/>
    <cellStyle name="Note 2 11 3 2 5 2" xfId="32824"/>
    <cellStyle name="Note 2 11 3 2 6" xfId="27360"/>
    <cellStyle name="Note 2 11 3 2 6 2" xfId="33981"/>
    <cellStyle name="Note 2 11 3 2 7" xfId="25171"/>
    <cellStyle name="Note 2 11 3 2 7 2" xfId="31811"/>
    <cellStyle name="Note 2 11 3 2 8" xfId="28015"/>
    <cellStyle name="Note 2 11 3 2 8 2" xfId="34614"/>
    <cellStyle name="Note 2 11 3 2 9" xfId="23014"/>
    <cellStyle name="Note 2 11 3 3" xfId="22746"/>
    <cellStyle name="Note 2 11 3 3 2" xfId="22687"/>
    <cellStyle name="Note 2 11 3 3 2 2" xfId="29359"/>
    <cellStyle name="Note 2 11 3 3 3" xfId="26425"/>
    <cellStyle name="Note 2 11 3 3 3 2" xfId="33048"/>
    <cellStyle name="Note 2 11 3 3 4" xfId="25488"/>
    <cellStyle name="Note 2 11 3 3 4 2" xfId="32128"/>
    <cellStyle name="Note 2 11 3 3 5" xfId="27011"/>
    <cellStyle name="Note 2 11 3 3 5 2" xfId="33632"/>
    <cellStyle name="Note 2 11 3 3 6" xfId="27817"/>
    <cellStyle name="Note 2 11 3 3 6 2" xfId="34438"/>
    <cellStyle name="Note 2 11 3 3 7" xfId="28030"/>
    <cellStyle name="Note 2 11 3 3 7 2" xfId="34626"/>
    <cellStyle name="Note 2 11 3 3 8" xfId="29418"/>
    <cellStyle name="Note 2 11 3 4" xfId="28255"/>
    <cellStyle name="Note 2 11 3 4 2" xfId="34830"/>
    <cellStyle name="Note 2 11 3 5" xfId="21970"/>
    <cellStyle name="Note 2 11 3 5 2" xfId="28686"/>
    <cellStyle name="Note 2 11 4" xfId="20392"/>
    <cellStyle name="Note 2 11 4 2" xfId="21215"/>
    <cellStyle name="Note 2 11 4 2 10" xfId="29687"/>
    <cellStyle name="Note 2 11 4 2 11" xfId="21607"/>
    <cellStyle name="Note 2 11 4 2 2" xfId="23723"/>
    <cellStyle name="Note 2 11 4 2 2 2" xfId="30366"/>
    <cellStyle name="Note 2 11 4 2 3" xfId="24005"/>
    <cellStyle name="Note 2 11 4 2 3 2" xfId="30645"/>
    <cellStyle name="Note 2 11 4 2 4" xfId="24853"/>
    <cellStyle name="Note 2 11 4 2 4 2" xfId="31493"/>
    <cellStyle name="Note 2 11 4 2 5" xfId="26793"/>
    <cellStyle name="Note 2 11 4 2 5 2" xfId="33415"/>
    <cellStyle name="Note 2 11 4 2 6" xfId="27361"/>
    <cellStyle name="Note 2 11 4 2 6 2" xfId="33982"/>
    <cellStyle name="Note 2 11 4 2 7" xfId="25839"/>
    <cellStyle name="Note 2 11 4 2 7 2" xfId="32476"/>
    <cellStyle name="Note 2 11 4 2 8" xfId="27924"/>
    <cellStyle name="Note 2 11 4 2 8 2" xfId="34540"/>
    <cellStyle name="Note 2 11 4 2 9" xfId="23015"/>
    <cellStyle name="Note 2 11 4 3" xfId="22747"/>
    <cellStyle name="Note 2 11 4 3 2" xfId="22686"/>
    <cellStyle name="Note 2 11 4 3 2 2" xfId="29358"/>
    <cellStyle name="Note 2 11 4 3 3" xfId="26360"/>
    <cellStyle name="Note 2 11 4 3 3 2" xfId="32983"/>
    <cellStyle name="Note 2 11 4 3 4" xfId="26771"/>
    <cellStyle name="Note 2 11 4 3 4 2" xfId="33393"/>
    <cellStyle name="Note 2 11 4 3 5" xfId="27010"/>
    <cellStyle name="Note 2 11 4 3 5 2" xfId="33631"/>
    <cellStyle name="Note 2 11 4 3 6" xfId="27873"/>
    <cellStyle name="Note 2 11 4 3 6 2" xfId="34493"/>
    <cellStyle name="Note 2 11 4 3 7" xfId="27973"/>
    <cellStyle name="Note 2 11 4 3 7 2" xfId="34580"/>
    <cellStyle name="Note 2 11 4 3 8" xfId="29419"/>
    <cellStyle name="Note 2 11 4 4" xfId="28256"/>
    <cellStyle name="Note 2 11 4 4 2" xfId="34831"/>
    <cellStyle name="Note 2 11 4 5" xfId="21971"/>
    <cellStyle name="Note 2 11 4 5 2" xfId="28687"/>
    <cellStyle name="Note 2 11 5" xfId="20393"/>
    <cellStyle name="Note 2 11 5 2" xfId="21214"/>
    <cellStyle name="Note 2 11 5 2 10" xfId="29688"/>
    <cellStyle name="Note 2 11 5 2 11" xfId="21608"/>
    <cellStyle name="Note 2 11 5 2 2" xfId="23724"/>
    <cellStyle name="Note 2 11 5 2 2 2" xfId="30367"/>
    <cellStyle name="Note 2 11 5 2 3" xfId="24006"/>
    <cellStyle name="Note 2 11 5 2 3 2" xfId="30646"/>
    <cellStyle name="Note 2 11 5 2 4" xfId="24852"/>
    <cellStyle name="Note 2 11 5 2 4 2" xfId="31492"/>
    <cellStyle name="Note 2 11 5 2 5" xfId="26041"/>
    <cellStyle name="Note 2 11 5 2 5 2" xfId="32664"/>
    <cellStyle name="Note 2 11 5 2 6" xfId="27362"/>
    <cellStyle name="Note 2 11 5 2 6 2" xfId="33983"/>
    <cellStyle name="Note 2 11 5 2 7" xfId="25567"/>
    <cellStyle name="Note 2 11 5 2 7 2" xfId="32207"/>
    <cellStyle name="Note 2 11 5 2 8" xfId="27949"/>
    <cellStyle name="Note 2 11 5 2 8 2" xfId="34561"/>
    <cellStyle name="Note 2 11 5 2 9" xfId="23016"/>
    <cellStyle name="Note 2 11 5 3" xfId="22748"/>
    <cellStyle name="Note 2 11 5 3 2" xfId="22685"/>
    <cellStyle name="Note 2 11 5 3 2 2" xfId="29357"/>
    <cellStyle name="Note 2 11 5 3 3" xfId="26428"/>
    <cellStyle name="Note 2 11 5 3 3 2" xfId="33051"/>
    <cellStyle name="Note 2 11 5 3 4" xfId="26531"/>
    <cellStyle name="Note 2 11 5 3 4 2" xfId="33154"/>
    <cellStyle name="Note 2 11 5 3 5" xfId="27009"/>
    <cellStyle name="Note 2 11 5 3 5 2" xfId="33630"/>
    <cellStyle name="Note 2 11 5 3 6" xfId="25928"/>
    <cellStyle name="Note 2 11 5 3 6 2" xfId="32565"/>
    <cellStyle name="Note 2 11 5 3 7" xfId="25975"/>
    <cellStyle name="Note 2 11 5 3 7 2" xfId="32600"/>
    <cellStyle name="Note 2 11 5 3 8" xfId="29420"/>
    <cellStyle name="Note 2 11 5 4" xfId="28257"/>
    <cellStyle name="Note 2 11 5 4 2" xfId="34832"/>
    <cellStyle name="Note 2 11 5 5" xfId="21972"/>
    <cellStyle name="Note 2 11 5 5 2" xfId="28688"/>
    <cellStyle name="Note 2 12" xfId="20394"/>
    <cellStyle name="Note 2 12 2" xfId="20395"/>
    <cellStyle name="Note 2 12 2 2" xfId="21213"/>
    <cellStyle name="Note 2 12 2 2 10" xfId="29690"/>
    <cellStyle name="Note 2 12 2 2 11" xfId="21609"/>
    <cellStyle name="Note 2 12 2 2 2" xfId="23725"/>
    <cellStyle name="Note 2 12 2 2 2 2" xfId="30368"/>
    <cellStyle name="Note 2 12 2 2 3" xfId="24007"/>
    <cellStyle name="Note 2 12 2 2 3 2" xfId="30647"/>
    <cellStyle name="Note 2 12 2 2 4" xfId="24851"/>
    <cellStyle name="Note 2 12 2 2 4 2" xfId="31491"/>
    <cellStyle name="Note 2 12 2 2 5" xfId="26486"/>
    <cellStyle name="Note 2 12 2 2 5 2" xfId="33109"/>
    <cellStyle name="Note 2 12 2 2 6" xfId="27363"/>
    <cellStyle name="Note 2 12 2 2 6 2" xfId="33984"/>
    <cellStyle name="Note 2 12 2 2 7" xfId="26846"/>
    <cellStyle name="Note 2 12 2 2 7 2" xfId="33467"/>
    <cellStyle name="Note 2 12 2 2 8" xfId="27971"/>
    <cellStyle name="Note 2 12 2 2 8 2" xfId="34579"/>
    <cellStyle name="Note 2 12 2 2 9" xfId="23018"/>
    <cellStyle name="Note 2 12 2 3" xfId="22750"/>
    <cellStyle name="Note 2 12 2 3 2" xfId="22684"/>
    <cellStyle name="Note 2 12 2 3 2 2" xfId="29356"/>
    <cellStyle name="Note 2 12 2 3 3" xfId="25142"/>
    <cellStyle name="Note 2 12 2 3 3 2" xfId="31782"/>
    <cellStyle name="Note 2 12 2 3 4" xfId="25713"/>
    <cellStyle name="Note 2 12 2 3 4 2" xfId="32351"/>
    <cellStyle name="Note 2 12 2 3 5" xfId="27008"/>
    <cellStyle name="Note 2 12 2 3 5 2" xfId="33629"/>
    <cellStyle name="Note 2 12 2 3 6" xfId="27821"/>
    <cellStyle name="Note 2 12 2 3 6 2" xfId="34442"/>
    <cellStyle name="Note 2 12 2 3 7" xfId="27984"/>
    <cellStyle name="Note 2 12 2 3 7 2" xfId="34587"/>
    <cellStyle name="Note 2 12 2 3 8" xfId="29422"/>
    <cellStyle name="Note 2 12 2 4" xfId="28258"/>
    <cellStyle name="Note 2 12 2 4 2" xfId="34833"/>
    <cellStyle name="Note 2 12 2 5" xfId="21973"/>
    <cellStyle name="Note 2 12 2 5 2" xfId="28689"/>
    <cellStyle name="Note 2 12 3" xfId="20396"/>
    <cellStyle name="Note 2 12 3 2" xfId="21212"/>
    <cellStyle name="Note 2 12 3 2 10" xfId="29691"/>
    <cellStyle name="Note 2 12 3 2 11" xfId="21610"/>
    <cellStyle name="Note 2 12 3 2 2" xfId="23726"/>
    <cellStyle name="Note 2 12 3 2 2 2" xfId="30369"/>
    <cellStyle name="Note 2 12 3 2 3" xfId="24008"/>
    <cellStyle name="Note 2 12 3 2 3 2" xfId="30648"/>
    <cellStyle name="Note 2 12 3 2 4" xfId="24850"/>
    <cellStyle name="Note 2 12 3 2 4 2" xfId="31490"/>
    <cellStyle name="Note 2 12 3 2 5" xfId="26148"/>
    <cellStyle name="Note 2 12 3 2 5 2" xfId="32771"/>
    <cellStyle name="Note 2 12 3 2 6" xfId="27364"/>
    <cellStyle name="Note 2 12 3 2 6 2" xfId="33985"/>
    <cellStyle name="Note 2 12 3 2 7" xfId="27444"/>
    <cellStyle name="Note 2 12 3 2 7 2" xfId="34065"/>
    <cellStyle name="Note 2 12 3 2 8" xfId="26094"/>
    <cellStyle name="Note 2 12 3 2 8 2" xfId="32717"/>
    <cellStyle name="Note 2 12 3 2 9" xfId="23019"/>
    <cellStyle name="Note 2 12 3 3" xfId="22751"/>
    <cellStyle name="Note 2 12 3 3 2" xfId="22683"/>
    <cellStyle name="Note 2 12 3 3 2 2" xfId="29355"/>
    <cellStyle name="Note 2 12 3 3 3" xfId="26364"/>
    <cellStyle name="Note 2 12 3 3 3 2" xfId="32987"/>
    <cellStyle name="Note 2 12 3 3 4" xfId="26711"/>
    <cellStyle name="Note 2 12 3 3 4 2" xfId="33334"/>
    <cellStyle name="Note 2 12 3 3 5" xfId="27007"/>
    <cellStyle name="Note 2 12 3 3 5 2" xfId="33628"/>
    <cellStyle name="Note 2 12 3 3 6" xfId="27869"/>
    <cellStyle name="Note 2 12 3 3 6 2" xfId="34489"/>
    <cellStyle name="Note 2 12 3 3 7" xfId="28000"/>
    <cellStyle name="Note 2 12 3 3 7 2" xfId="34599"/>
    <cellStyle name="Note 2 12 3 3 8" xfId="29423"/>
    <cellStyle name="Note 2 12 3 4" xfId="28259"/>
    <cellStyle name="Note 2 12 3 4 2" xfId="34834"/>
    <cellStyle name="Note 2 12 3 5" xfId="21974"/>
    <cellStyle name="Note 2 12 3 5 2" xfId="28690"/>
    <cellStyle name="Note 2 12 4" xfId="20397"/>
    <cellStyle name="Note 2 12 4 2" xfId="21211"/>
    <cellStyle name="Note 2 12 4 2 10" xfId="29692"/>
    <cellStyle name="Note 2 12 4 2 11" xfId="21611"/>
    <cellStyle name="Note 2 12 4 2 2" xfId="23727"/>
    <cellStyle name="Note 2 12 4 2 2 2" xfId="30370"/>
    <cellStyle name="Note 2 12 4 2 3" xfId="24009"/>
    <cellStyle name="Note 2 12 4 2 3 2" xfId="30649"/>
    <cellStyle name="Note 2 12 4 2 4" xfId="24849"/>
    <cellStyle name="Note 2 12 4 2 4 2" xfId="31489"/>
    <cellStyle name="Note 2 12 4 2 5" xfId="26204"/>
    <cellStyle name="Note 2 12 4 2 5 2" xfId="32827"/>
    <cellStyle name="Note 2 12 4 2 6" xfId="27365"/>
    <cellStyle name="Note 2 12 4 2 6 2" xfId="33986"/>
    <cellStyle name="Note 2 12 4 2 7" xfId="27615"/>
    <cellStyle name="Note 2 12 4 2 7 2" xfId="34236"/>
    <cellStyle name="Note 2 12 4 2 8" xfId="27910"/>
    <cellStyle name="Note 2 12 4 2 8 2" xfId="34529"/>
    <cellStyle name="Note 2 12 4 2 9" xfId="23020"/>
    <cellStyle name="Note 2 12 4 3" xfId="22752"/>
    <cellStyle name="Note 2 12 4 3 2" xfId="22682"/>
    <cellStyle name="Note 2 12 4 3 2 2" xfId="29354"/>
    <cellStyle name="Note 2 12 4 3 3" xfId="26424"/>
    <cellStyle name="Note 2 12 4 3 3 2" xfId="33047"/>
    <cellStyle name="Note 2 12 4 3 4" xfId="26095"/>
    <cellStyle name="Note 2 12 4 3 4 2" xfId="32718"/>
    <cellStyle name="Note 2 12 4 3 5" xfId="27006"/>
    <cellStyle name="Note 2 12 4 3 5 2" xfId="33627"/>
    <cellStyle name="Note 2 12 4 3 6" xfId="25929"/>
    <cellStyle name="Note 2 12 4 3 6 2" xfId="32566"/>
    <cellStyle name="Note 2 12 4 3 7" xfId="28051"/>
    <cellStyle name="Note 2 12 4 3 7 2" xfId="34646"/>
    <cellStyle name="Note 2 12 4 3 8" xfId="29424"/>
    <cellStyle name="Note 2 12 4 4" xfId="28260"/>
    <cellStyle name="Note 2 12 4 4 2" xfId="34835"/>
    <cellStyle name="Note 2 12 4 5" xfId="21975"/>
    <cellStyle name="Note 2 12 4 5 2" xfId="28691"/>
    <cellStyle name="Note 2 12 5" xfId="20398"/>
    <cellStyle name="Note 2 12 5 2" xfId="21210"/>
    <cellStyle name="Note 2 12 5 2 10" xfId="29693"/>
    <cellStyle name="Note 2 12 5 2 11" xfId="21612"/>
    <cellStyle name="Note 2 12 5 2 2" xfId="23728"/>
    <cellStyle name="Note 2 12 5 2 2 2" xfId="30371"/>
    <cellStyle name="Note 2 12 5 2 3" xfId="24010"/>
    <cellStyle name="Note 2 12 5 2 3 2" xfId="30650"/>
    <cellStyle name="Note 2 12 5 2 4" xfId="24848"/>
    <cellStyle name="Note 2 12 5 2 4 2" xfId="31488"/>
    <cellStyle name="Note 2 12 5 2 5" xfId="26688"/>
    <cellStyle name="Note 2 12 5 2 5 2" xfId="33311"/>
    <cellStyle name="Note 2 12 5 2 6" xfId="27366"/>
    <cellStyle name="Note 2 12 5 2 6 2" xfId="33987"/>
    <cellStyle name="Note 2 12 5 2 7" xfId="25838"/>
    <cellStyle name="Note 2 12 5 2 7 2" xfId="32475"/>
    <cellStyle name="Note 2 12 5 2 8" xfId="25973"/>
    <cellStyle name="Note 2 12 5 2 8 2" xfId="32599"/>
    <cellStyle name="Note 2 12 5 2 9" xfId="23021"/>
    <cellStyle name="Note 2 12 5 3" xfId="22753"/>
    <cellStyle name="Note 2 12 5 3 2" xfId="22681"/>
    <cellStyle name="Note 2 12 5 3 2 2" xfId="29353"/>
    <cellStyle name="Note 2 12 5 3 3" xfId="25143"/>
    <cellStyle name="Note 2 12 5 3 3 2" xfId="31783"/>
    <cellStyle name="Note 2 12 5 3 4" xfId="26683"/>
    <cellStyle name="Note 2 12 5 3 4 2" xfId="33306"/>
    <cellStyle name="Note 2 12 5 3 5" xfId="27005"/>
    <cellStyle name="Note 2 12 5 3 5 2" xfId="33626"/>
    <cellStyle name="Note 2 12 5 3 6" xfId="27822"/>
    <cellStyle name="Note 2 12 5 3 6 2" xfId="34443"/>
    <cellStyle name="Note 2 12 5 3 7" xfId="26803"/>
    <cellStyle name="Note 2 12 5 3 7 2" xfId="33424"/>
    <cellStyle name="Note 2 12 5 3 8" xfId="29425"/>
    <cellStyle name="Note 2 12 5 4" xfId="28261"/>
    <cellStyle name="Note 2 12 5 4 2" xfId="34836"/>
    <cellStyle name="Note 2 12 5 5" xfId="21976"/>
    <cellStyle name="Note 2 12 5 5 2" xfId="28692"/>
    <cellStyle name="Note 2 13" xfId="20399"/>
    <cellStyle name="Note 2 13 2" xfId="20400"/>
    <cellStyle name="Note 2 13 2 2" xfId="21209"/>
    <cellStyle name="Note 2 13 2 2 10" xfId="29695"/>
    <cellStyle name="Note 2 13 2 2 11" xfId="21613"/>
    <cellStyle name="Note 2 13 2 2 2" xfId="23729"/>
    <cellStyle name="Note 2 13 2 2 2 2" xfId="30372"/>
    <cellStyle name="Note 2 13 2 2 3" xfId="24011"/>
    <cellStyle name="Note 2 13 2 2 3 2" xfId="30651"/>
    <cellStyle name="Note 2 13 2 2 4" xfId="24847"/>
    <cellStyle name="Note 2 13 2 2 4 2" xfId="31487"/>
    <cellStyle name="Note 2 13 2 2 5" xfId="26300"/>
    <cellStyle name="Note 2 13 2 2 5 2" xfId="32923"/>
    <cellStyle name="Note 2 13 2 2 6" xfId="27367"/>
    <cellStyle name="Note 2 13 2 2 6 2" xfId="33988"/>
    <cellStyle name="Note 2 13 2 2 7" xfId="25566"/>
    <cellStyle name="Note 2 13 2 2 7 2" xfId="32206"/>
    <cellStyle name="Note 2 13 2 2 8" xfId="28013"/>
    <cellStyle name="Note 2 13 2 2 8 2" xfId="34612"/>
    <cellStyle name="Note 2 13 2 2 9" xfId="23023"/>
    <cellStyle name="Note 2 13 2 3" xfId="22755"/>
    <cellStyle name="Note 2 13 2 3 2" xfId="22680"/>
    <cellStyle name="Note 2 13 2 3 2 2" xfId="29352"/>
    <cellStyle name="Note 2 13 2 3 3" xfId="26365"/>
    <cellStyle name="Note 2 13 2 3 3 2" xfId="32988"/>
    <cellStyle name="Note 2 13 2 3 4" xfId="26757"/>
    <cellStyle name="Note 2 13 2 3 4 2" xfId="33379"/>
    <cellStyle name="Note 2 13 2 3 5" xfId="27004"/>
    <cellStyle name="Note 2 13 2 3 5 2" xfId="33625"/>
    <cellStyle name="Note 2 13 2 3 6" xfId="27868"/>
    <cellStyle name="Note 2 13 2 3 6 2" xfId="34488"/>
    <cellStyle name="Note 2 13 2 3 7" xfId="28031"/>
    <cellStyle name="Note 2 13 2 3 7 2" xfId="34627"/>
    <cellStyle name="Note 2 13 2 3 8" xfId="29427"/>
    <cellStyle name="Note 2 13 2 4" xfId="28262"/>
    <cellStyle name="Note 2 13 2 4 2" xfId="34837"/>
    <cellStyle name="Note 2 13 2 5" xfId="21977"/>
    <cellStyle name="Note 2 13 2 5 2" xfId="28693"/>
    <cellStyle name="Note 2 13 3" xfId="20401"/>
    <cellStyle name="Note 2 13 3 2" xfId="21208"/>
    <cellStyle name="Note 2 13 3 2 10" xfId="29696"/>
    <cellStyle name="Note 2 13 3 2 11" xfId="21614"/>
    <cellStyle name="Note 2 13 3 2 2" xfId="23730"/>
    <cellStyle name="Note 2 13 3 2 2 2" xfId="30373"/>
    <cellStyle name="Note 2 13 3 2 3" xfId="24012"/>
    <cellStyle name="Note 2 13 3 2 3 2" xfId="30652"/>
    <cellStyle name="Note 2 13 3 2 4" xfId="24846"/>
    <cellStyle name="Note 2 13 3 2 4 2" xfId="31486"/>
    <cellStyle name="Note 2 13 3 2 5" xfId="26205"/>
    <cellStyle name="Note 2 13 3 2 5 2" xfId="32828"/>
    <cellStyle name="Note 2 13 3 2 6" xfId="27368"/>
    <cellStyle name="Note 2 13 3 2 6 2" xfId="33989"/>
    <cellStyle name="Note 2 13 3 2 7" xfId="26172"/>
    <cellStyle name="Note 2 13 3 2 7 2" xfId="32795"/>
    <cellStyle name="Note 2 13 3 2 8" xfId="27922"/>
    <cellStyle name="Note 2 13 3 2 8 2" xfId="34538"/>
    <cellStyle name="Note 2 13 3 2 9" xfId="23024"/>
    <cellStyle name="Note 2 13 3 3" xfId="22756"/>
    <cellStyle name="Note 2 13 3 3 2" xfId="22679"/>
    <cellStyle name="Note 2 13 3 3 2 2" xfId="29351"/>
    <cellStyle name="Note 2 13 3 3 3" xfId="26423"/>
    <cellStyle name="Note 2 13 3 3 3 2" xfId="33046"/>
    <cellStyle name="Note 2 13 3 3 4" xfId="25994"/>
    <cellStyle name="Note 2 13 3 3 4 2" xfId="32617"/>
    <cellStyle name="Note 2 13 3 3 5" xfId="27003"/>
    <cellStyle name="Note 2 13 3 3 5 2" xfId="33624"/>
    <cellStyle name="Note 2 13 3 3 6" xfId="26889"/>
    <cellStyle name="Note 2 13 3 3 6 2" xfId="33510"/>
    <cellStyle name="Note 2 13 3 3 7" xfId="26329"/>
    <cellStyle name="Note 2 13 3 3 7 2" xfId="32952"/>
    <cellStyle name="Note 2 13 3 3 8" xfId="29428"/>
    <cellStyle name="Note 2 13 3 4" xfId="28263"/>
    <cellStyle name="Note 2 13 3 4 2" xfId="34838"/>
    <cellStyle name="Note 2 13 3 5" xfId="21978"/>
    <cellStyle name="Note 2 13 3 5 2" xfId="28694"/>
    <cellStyle name="Note 2 13 4" xfId="20402"/>
    <cellStyle name="Note 2 13 4 2" xfId="21207"/>
    <cellStyle name="Note 2 13 4 2 10" xfId="29697"/>
    <cellStyle name="Note 2 13 4 2 11" xfId="21615"/>
    <cellStyle name="Note 2 13 4 2 2" xfId="23731"/>
    <cellStyle name="Note 2 13 4 2 2 2" xfId="30374"/>
    <cellStyle name="Note 2 13 4 2 3" xfId="24013"/>
    <cellStyle name="Note 2 13 4 2 3 2" xfId="30653"/>
    <cellStyle name="Note 2 13 4 2 4" xfId="24845"/>
    <cellStyle name="Note 2 13 4 2 4 2" xfId="31485"/>
    <cellStyle name="Note 2 13 4 2 5" xfId="25365"/>
    <cellStyle name="Note 2 13 4 2 5 2" xfId="32005"/>
    <cellStyle name="Note 2 13 4 2 6" xfId="27369"/>
    <cellStyle name="Note 2 13 4 2 6 2" xfId="33990"/>
    <cellStyle name="Note 2 13 4 2 7" xfId="25837"/>
    <cellStyle name="Note 2 13 4 2 7 2" xfId="32474"/>
    <cellStyle name="Note 2 13 4 2 8" xfId="28014"/>
    <cellStyle name="Note 2 13 4 2 8 2" xfId="34613"/>
    <cellStyle name="Note 2 13 4 2 9" xfId="23025"/>
    <cellStyle name="Note 2 13 4 3" xfId="22757"/>
    <cellStyle name="Note 2 13 4 3 2" xfId="22678"/>
    <cellStyle name="Note 2 13 4 3 2 2" xfId="29350"/>
    <cellStyle name="Note 2 13 4 3 3" xfId="25144"/>
    <cellStyle name="Note 2 13 4 3 3 2" xfId="31784"/>
    <cellStyle name="Note 2 13 4 3 4" xfId="26917"/>
    <cellStyle name="Note 2 13 4 3 4 2" xfId="33538"/>
    <cellStyle name="Note 2 13 4 3 5" xfId="27002"/>
    <cellStyle name="Note 2 13 4 3 5 2" xfId="33623"/>
    <cellStyle name="Note 2 13 4 3 6" xfId="27823"/>
    <cellStyle name="Note 2 13 4 3 6 2" xfId="34444"/>
    <cellStyle name="Note 2 13 4 3 7" xfId="25976"/>
    <cellStyle name="Note 2 13 4 3 7 2" xfId="32601"/>
    <cellStyle name="Note 2 13 4 3 8" xfId="29429"/>
    <cellStyle name="Note 2 13 4 4" xfId="28264"/>
    <cellStyle name="Note 2 13 4 4 2" xfId="34839"/>
    <cellStyle name="Note 2 13 4 5" xfId="21979"/>
    <cellStyle name="Note 2 13 4 5 2" xfId="28695"/>
    <cellStyle name="Note 2 13 5" xfId="20403"/>
    <cellStyle name="Note 2 13 5 2" xfId="21206"/>
    <cellStyle name="Note 2 13 5 2 10" xfId="29698"/>
    <cellStyle name="Note 2 13 5 2 11" xfId="21616"/>
    <cellStyle name="Note 2 13 5 2 2" xfId="23732"/>
    <cellStyle name="Note 2 13 5 2 2 2" xfId="30375"/>
    <cellStyle name="Note 2 13 5 2 3" xfId="24014"/>
    <cellStyle name="Note 2 13 5 2 3 2" xfId="30654"/>
    <cellStyle name="Note 2 13 5 2 4" xfId="24844"/>
    <cellStyle name="Note 2 13 5 2 4 2" xfId="31484"/>
    <cellStyle name="Note 2 13 5 2 5" xfId="26042"/>
    <cellStyle name="Note 2 13 5 2 5 2" xfId="32665"/>
    <cellStyle name="Note 2 13 5 2 6" xfId="27370"/>
    <cellStyle name="Note 2 13 5 2 6 2" xfId="33991"/>
    <cellStyle name="Note 2 13 5 2 7" xfId="25565"/>
    <cellStyle name="Note 2 13 5 2 7 2" xfId="32205"/>
    <cellStyle name="Note 2 13 5 2 8" xfId="27923"/>
    <cellStyle name="Note 2 13 5 2 8 2" xfId="34539"/>
    <cellStyle name="Note 2 13 5 2 9" xfId="23026"/>
    <cellStyle name="Note 2 13 5 3" xfId="22758"/>
    <cellStyle name="Note 2 13 5 3 2" xfId="22677"/>
    <cellStyle name="Note 2 13 5 3 2 2" xfId="29349"/>
    <cellStyle name="Note 2 13 5 3 3" xfId="26366"/>
    <cellStyle name="Note 2 13 5 3 3 2" xfId="32989"/>
    <cellStyle name="Note 2 13 5 3 4" xfId="25334"/>
    <cellStyle name="Note 2 13 5 3 4 2" xfId="31974"/>
    <cellStyle name="Note 2 13 5 3 5" xfId="27001"/>
    <cellStyle name="Note 2 13 5 3 5 2" xfId="33622"/>
    <cellStyle name="Note 2 13 5 3 6" xfId="27867"/>
    <cellStyle name="Note 2 13 5 3 6 2" xfId="34487"/>
    <cellStyle name="Note 2 13 5 3 7" xfId="26330"/>
    <cellStyle name="Note 2 13 5 3 7 2" xfId="32953"/>
    <cellStyle name="Note 2 13 5 3 8" xfId="29430"/>
    <cellStyle name="Note 2 13 5 4" xfId="28265"/>
    <cellStyle name="Note 2 13 5 4 2" xfId="34840"/>
    <cellStyle name="Note 2 13 5 5" xfId="21980"/>
    <cellStyle name="Note 2 13 5 5 2" xfId="28696"/>
    <cellStyle name="Note 2 14" xfId="20404"/>
    <cellStyle name="Note 2 14 2" xfId="20405"/>
    <cellStyle name="Note 2 14 2 2" xfId="21204"/>
    <cellStyle name="Note 2 14 2 2 10" xfId="29700"/>
    <cellStyle name="Note 2 14 2 2 11" xfId="21618"/>
    <cellStyle name="Note 2 14 2 2 2" xfId="23734"/>
    <cellStyle name="Note 2 14 2 2 2 2" xfId="30377"/>
    <cellStyle name="Note 2 14 2 2 3" xfId="24016"/>
    <cellStyle name="Note 2 14 2 2 3 2" xfId="30656"/>
    <cellStyle name="Note 2 14 2 2 4" xfId="24842"/>
    <cellStyle name="Note 2 14 2 2 4 2" xfId="31482"/>
    <cellStyle name="Note 2 14 2 2 5" xfId="26843"/>
    <cellStyle name="Note 2 14 2 2 5 2" xfId="33464"/>
    <cellStyle name="Note 2 14 2 2 6" xfId="27372"/>
    <cellStyle name="Note 2 14 2 2 6 2" xfId="33993"/>
    <cellStyle name="Note 2 14 2 2 7" xfId="25836"/>
    <cellStyle name="Note 2 14 2 2 7 2" xfId="32473"/>
    <cellStyle name="Note 2 14 2 2 8" xfId="27932"/>
    <cellStyle name="Note 2 14 2 2 8 2" xfId="34547"/>
    <cellStyle name="Note 2 14 2 2 9" xfId="23028"/>
    <cellStyle name="Note 2 14 2 3" xfId="22760"/>
    <cellStyle name="Note 2 14 2 3 2" xfId="22675"/>
    <cellStyle name="Note 2 14 2 3 2 2" xfId="29347"/>
    <cellStyle name="Note 2 14 2 3 3" xfId="25145"/>
    <cellStyle name="Note 2 14 2 3 3 2" xfId="31785"/>
    <cellStyle name="Note 2 14 2 3 4" xfId="25712"/>
    <cellStyle name="Note 2 14 2 3 4 2" xfId="32350"/>
    <cellStyle name="Note 2 14 2 3 5" xfId="26999"/>
    <cellStyle name="Note 2 14 2 3 5 2" xfId="33620"/>
    <cellStyle name="Note 2 14 2 3 6" xfId="27824"/>
    <cellStyle name="Note 2 14 2 3 6 2" xfId="34445"/>
    <cellStyle name="Note 2 14 2 3 7" xfId="27912"/>
    <cellStyle name="Note 2 14 2 3 7 2" xfId="34531"/>
    <cellStyle name="Note 2 14 2 3 8" xfId="29432"/>
    <cellStyle name="Note 2 14 2 4" xfId="28267"/>
    <cellStyle name="Note 2 14 2 4 2" xfId="34842"/>
    <cellStyle name="Note 2 14 2 5" xfId="21982"/>
    <cellStyle name="Note 2 14 2 5 2" xfId="28698"/>
    <cellStyle name="Note 2 14 3" xfId="21205"/>
    <cellStyle name="Note 2 14 3 10" xfId="29699"/>
    <cellStyle name="Note 2 14 3 11" xfId="21617"/>
    <cellStyle name="Note 2 14 3 2" xfId="23733"/>
    <cellStyle name="Note 2 14 3 2 2" xfId="30376"/>
    <cellStyle name="Note 2 14 3 3" xfId="24015"/>
    <cellStyle name="Note 2 14 3 3 2" xfId="30655"/>
    <cellStyle name="Note 2 14 3 4" xfId="24843"/>
    <cellStyle name="Note 2 14 3 4 2" xfId="31483"/>
    <cellStyle name="Note 2 14 3 5" xfId="26206"/>
    <cellStyle name="Note 2 14 3 5 2" xfId="32829"/>
    <cellStyle name="Note 2 14 3 6" xfId="27371"/>
    <cellStyle name="Note 2 14 3 6 2" xfId="33992"/>
    <cellStyle name="Note 2 14 3 7" xfId="25213"/>
    <cellStyle name="Note 2 14 3 7 2" xfId="31853"/>
    <cellStyle name="Note 2 14 3 8" xfId="27948"/>
    <cellStyle name="Note 2 14 3 8 2" xfId="34560"/>
    <cellStyle name="Note 2 14 3 9" xfId="23027"/>
    <cellStyle name="Note 2 14 4" xfId="22759"/>
    <cellStyle name="Note 2 14 4 2" xfId="22676"/>
    <cellStyle name="Note 2 14 4 2 2" xfId="29348"/>
    <cellStyle name="Note 2 14 4 3" xfId="26422"/>
    <cellStyle name="Note 2 14 4 3 2" xfId="33045"/>
    <cellStyle name="Note 2 14 4 4" xfId="26656"/>
    <cellStyle name="Note 2 14 4 4 2" xfId="33279"/>
    <cellStyle name="Note 2 14 4 5" xfId="27000"/>
    <cellStyle name="Note 2 14 4 5 2" xfId="33621"/>
    <cellStyle name="Note 2 14 4 6" xfId="25324"/>
    <cellStyle name="Note 2 14 4 6 2" xfId="31964"/>
    <cellStyle name="Note 2 14 4 7" xfId="27934"/>
    <cellStyle name="Note 2 14 4 7 2" xfId="34548"/>
    <cellStyle name="Note 2 14 4 8" xfId="29431"/>
    <cellStyle name="Note 2 14 5" xfId="28266"/>
    <cellStyle name="Note 2 14 5 2" xfId="34841"/>
    <cellStyle name="Note 2 14 6" xfId="21981"/>
    <cellStyle name="Note 2 14 6 2" xfId="28697"/>
    <cellStyle name="Note 2 15" xfId="20406"/>
    <cellStyle name="Note 2 15 2" xfId="20407"/>
    <cellStyle name="Note 2 15 2 2" xfId="21203"/>
    <cellStyle name="Note 2 15 2 2 10" xfId="29702"/>
    <cellStyle name="Note 2 15 2 2 11" xfId="21619"/>
    <cellStyle name="Note 2 15 2 2 2" xfId="23735"/>
    <cellStyle name="Note 2 15 2 2 2 2" xfId="30378"/>
    <cellStyle name="Note 2 15 2 2 3" xfId="24017"/>
    <cellStyle name="Note 2 15 2 2 3 2" xfId="30657"/>
    <cellStyle name="Note 2 15 2 2 4" xfId="24841"/>
    <cellStyle name="Note 2 15 2 2 4 2" xfId="31481"/>
    <cellStyle name="Note 2 15 2 2 5" xfId="26043"/>
    <cellStyle name="Note 2 15 2 2 5 2" xfId="32666"/>
    <cellStyle name="Note 2 15 2 2 6" xfId="27373"/>
    <cellStyle name="Note 2 15 2 2 6 2" xfId="33994"/>
    <cellStyle name="Note 2 15 2 2 7" xfId="25835"/>
    <cellStyle name="Note 2 15 2 2 7 2" xfId="32472"/>
    <cellStyle name="Note 2 15 2 2 8" xfId="26457"/>
    <cellStyle name="Note 2 15 2 2 8 2" xfId="33080"/>
    <cellStyle name="Note 2 15 2 2 9" xfId="23030"/>
    <cellStyle name="Note 2 15 2 3" xfId="22762"/>
    <cellStyle name="Note 2 15 2 3 2" xfId="22674"/>
    <cellStyle name="Note 2 15 2 3 2 2" xfId="29346"/>
    <cellStyle name="Note 2 15 2 3 3" xfId="26367"/>
    <cellStyle name="Note 2 15 2 3 3 2" xfId="32990"/>
    <cellStyle name="Note 2 15 2 3 4" xfId="25703"/>
    <cellStyle name="Note 2 15 2 3 4 2" xfId="32341"/>
    <cellStyle name="Note 2 15 2 3 5" xfId="26998"/>
    <cellStyle name="Note 2 15 2 3 5 2" xfId="33619"/>
    <cellStyle name="Note 2 15 2 3 6" xfId="27866"/>
    <cellStyle name="Note 2 15 2 3 6 2" xfId="34486"/>
    <cellStyle name="Note 2 15 2 3 7" xfId="28001"/>
    <cellStyle name="Note 2 15 2 3 7 2" xfId="34600"/>
    <cellStyle name="Note 2 15 2 3 8" xfId="29434"/>
    <cellStyle name="Note 2 15 2 4" xfId="28268"/>
    <cellStyle name="Note 2 15 2 4 2" xfId="34843"/>
    <cellStyle name="Note 2 15 2 5" xfId="21983"/>
    <cellStyle name="Note 2 15 2 5 2" xfId="28699"/>
    <cellStyle name="Note 2 16" xfId="20408"/>
    <cellStyle name="Note 2 16 2" xfId="21202"/>
    <cellStyle name="Note 2 16 2 10" xfId="29703"/>
    <cellStyle name="Note 2 16 2 11" xfId="21620"/>
    <cellStyle name="Note 2 16 2 2" xfId="23736"/>
    <cellStyle name="Note 2 16 2 2 2" xfId="30379"/>
    <cellStyle name="Note 2 16 2 3" xfId="24018"/>
    <cellStyle name="Note 2 16 2 3 2" xfId="30658"/>
    <cellStyle name="Note 2 16 2 4" xfId="24840"/>
    <cellStyle name="Note 2 16 2 4 2" xfId="31480"/>
    <cellStyle name="Note 2 16 2 5" xfId="26207"/>
    <cellStyle name="Note 2 16 2 5 2" xfId="32830"/>
    <cellStyle name="Note 2 16 2 6" xfId="27374"/>
    <cellStyle name="Note 2 16 2 6 2" xfId="33995"/>
    <cellStyle name="Note 2 16 2 7" xfId="25564"/>
    <cellStyle name="Note 2 16 2 7 2" xfId="32204"/>
    <cellStyle name="Note 2 16 2 8" xfId="27909"/>
    <cellStyle name="Note 2 16 2 8 2" xfId="34528"/>
    <cellStyle name="Note 2 16 2 9" xfId="23031"/>
    <cellStyle name="Note 2 16 3" xfId="22763"/>
    <cellStyle name="Note 2 16 3 2" xfId="22673"/>
    <cellStyle name="Note 2 16 3 2 2" xfId="29345"/>
    <cellStyle name="Note 2 16 3 3" xfId="26421"/>
    <cellStyle name="Note 2 16 3 3 2" xfId="33044"/>
    <cellStyle name="Note 2 16 3 4" xfId="26288"/>
    <cellStyle name="Note 2 16 3 4 2" xfId="32911"/>
    <cellStyle name="Note 2 16 3 5" xfId="26997"/>
    <cellStyle name="Note 2 16 3 5 2" xfId="33618"/>
    <cellStyle name="Note 2 16 3 6" xfId="25930"/>
    <cellStyle name="Note 2 16 3 6 2" xfId="32567"/>
    <cellStyle name="Note 2 16 3 7" xfId="28020"/>
    <cellStyle name="Note 2 16 3 7 2" xfId="34617"/>
    <cellStyle name="Note 2 16 3 8" xfId="29435"/>
    <cellStyle name="Note 2 16 4" xfId="28269"/>
    <cellStyle name="Note 2 16 4 2" xfId="34844"/>
    <cellStyle name="Note 2 16 5" xfId="21984"/>
    <cellStyle name="Note 2 16 5 2" xfId="28700"/>
    <cellStyle name="Note 2 17" xfId="20409"/>
    <cellStyle name="Note 2 17 2" xfId="21201"/>
    <cellStyle name="Note 2 17 2 10" xfId="29704"/>
    <cellStyle name="Note 2 17 2 11" xfId="21621"/>
    <cellStyle name="Note 2 17 2 2" xfId="23737"/>
    <cellStyle name="Note 2 17 2 2 2" xfId="30380"/>
    <cellStyle name="Note 2 17 2 3" xfId="24019"/>
    <cellStyle name="Note 2 17 2 3 2" xfId="30659"/>
    <cellStyle name="Note 2 17 2 4" xfId="24839"/>
    <cellStyle name="Note 2 17 2 4 2" xfId="31479"/>
    <cellStyle name="Note 2 17 2 5" xfId="26780"/>
    <cellStyle name="Note 2 17 2 5 2" xfId="33402"/>
    <cellStyle name="Note 2 17 2 6" xfId="27375"/>
    <cellStyle name="Note 2 17 2 6 2" xfId="33996"/>
    <cellStyle name="Note 2 17 2 7" xfId="26925"/>
    <cellStyle name="Note 2 17 2 7 2" xfId="33546"/>
    <cellStyle name="Note 2 17 2 8" xfId="28045"/>
    <cellStyle name="Note 2 17 2 8 2" xfId="34641"/>
    <cellStyle name="Note 2 17 2 9" xfId="23032"/>
    <cellStyle name="Note 2 17 3" xfId="22764"/>
    <cellStyle name="Note 2 17 3 2" xfId="22672"/>
    <cellStyle name="Note 2 17 3 2 2" xfId="29344"/>
    <cellStyle name="Note 2 17 3 3" xfId="25146"/>
    <cellStyle name="Note 2 17 3 3 2" xfId="31786"/>
    <cellStyle name="Note 2 17 3 4" xfId="25993"/>
    <cellStyle name="Note 2 17 3 4 2" xfId="32616"/>
    <cellStyle name="Note 2 17 3 5" xfId="26996"/>
    <cellStyle name="Note 2 17 3 5 2" xfId="33617"/>
    <cellStyle name="Note 2 17 3 6" xfId="25931"/>
    <cellStyle name="Note 2 17 3 6 2" xfId="32568"/>
    <cellStyle name="Note 2 17 3 7" xfId="27966"/>
    <cellStyle name="Note 2 17 3 7 2" xfId="34574"/>
    <cellStyle name="Note 2 17 3 8" xfId="29436"/>
    <cellStyle name="Note 2 17 4" xfId="28270"/>
    <cellStyle name="Note 2 17 4 2" xfId="34845"/>
    <cellStyle name="Note 2 17 5" xfId="21985"/>
    <cellStyle name="Note 2 17 5 2" xfId="28701"/>
    <cellStyle name="Note 2 18" xfId="21222"/>
    <cellStyle name="Note 2 18 10" xfId="29678"/>
    <cellStyle name="Note 2 18 11" xfId="21600"/>
    <cellStyle name="Note 2 18 2" xfId="23716"/>
    <cellStyle name="Note 2 18 2 2" xfId="30359"/>
    <cellStyle name="Note 2 18 3" xfId="23998"/>
    <cellStyle name="Note 2 18 3 2" xfId="30638"/>
    <cellStyle name="Note 2 18 4" xfId="24860"/>
    <cellStyle name="Note 2 18 4 2" xfId="31500"/>
    <cellStyle name="Note 2 18 5" xfId="26185"/>
    <cellStyle name="Note 2 18 5 2" xfId="32808"/>
    <cellStyle name="Note 2 18 6" xfId="27354"/>
    <cellStyle name="Note 2 18 6 2" xfId="33975"/>
    <cellStyle name="Note 2 18 7" xfId="26174"/>
    <cellStyle name="Note 2 18 7 2" xfId="32797"/>
    <cellStyle name="Note 2 18 8" xfId="27946"/>
    <cellStyle name="Note 2 18 8 2" xfId="34558"/>
    <cellStyle name="Note 2 18 9" xfId="23006"/>
    <cellStyle name="Note 2 19" xfId="22738"/>
    <cellStyle name="Note 2 19 2" xfId="22693"/>
    <cellStyle name="Note 2 19 2 2" xfId="29365"/>
    <cellStyle name="Note 2 19 3" xfId="26427"/>
    <cellStyle name="Note 2 19 3 2" xfId="33050"/>
    <cellStyle name="Note 2 19 4" xfId="26323"/>
    <cellStyle name="Note 2 19 4 2" xfId="32946"/>
    <cellStyle name="Note 2 19 5" xfId="27017"/>
    <cellStyle name="Note 2 19 5 2" xfId="33638"/>
    <cellStyle name="Note 2 19 6" xfId="25718"/>
    <cellStyle name="Note 2 19 6 2" xfId="32355"/>
    <cellStyle name="Note 2 19 7" xfId="27927"/>
    <cellStyle name="Note 2 19 7 2" xfId="34542"/>
    <cellStyle name="Note 2 19 8" xfId="29410"/>
    <cellStyle name="Note 2 2" xfId="20410"/>
    <cellStyle name="Note 2 2 10" xfId="20411"/>
    <cellStyle name="Note 2 2 10 2" xfId="21199"/>
    <cellStyle name="Note 2 2 10 2 10" xfId="29706"/>
    <cellStyle name="Note 2 2 10 2 11" xfId="21623"/>
    <cellStyle name="Note 2 2 10 2 2" xfId="23739"/>
    <cellStyle name="Note 2 2 10 2 2 2" xfId="30382"/>
    <cellStyle name="Note 2 2 10 2 3" xfId="24021"/>
    <cellStyle name="Note 2 2 10 2 3 2" xfId="30661"/>
    <cellStyle name="Note 2 2 10 2 4" xfId="24837"/>
    <cellStyle name="Note 2 2 10 2 4 2" xfId="31477"/>
    <cellStyle name="Note 2 2 10 2 5" xfId="26913"/>
    <cellStyle name="Note 2 2 10 2 5 2" xfId="33534"/>
    <cellStyle name="Note 2 2 10 2 6" xfId="27377"/>
    <cellStyle name="Note 2 2 10 2 6 2" xfId="33998"/>
    <cellStyle name="Note 2 2 10 2 7" xfId="26181"/>
    <cellStyle name="Note 2 2 10 2 7 2" xfId="32804"/>
    <cellStyle name="Note 2 2 10 2 8" xfId="25972"/>
    <cellStyle name="Note 2 2 10 2 8 2" xfId="32598"/>
    <cellStyle name="Note 2 2 10 2 9" xfId="23034"/>
    <cellStyle name="Note 2 2 10 3" xfId="22766"/>
    <cellStyle name="Note 2 2 10 3 2" xfId="22670"/>
    <cellStyle name="Note 2 2 10 3 2 2" xfId="29342"/>
    <cellStyle name="Note 2 2 10 3 3" xfId="26368"/>
    <cellStyle name="Note 2 2 10 3 3 2" xfId="32991"/>
    <cellStyle name="Note 2 2 10 3 4" xfId="25704"/>
    <cellStyle name="Note 2 2 10 3 4 2" xfId="32342"/>
    <cellStyle name="Note 2 2 10 3 5" xfId="26994"/>
    <cellStyle name="Note 2 2 10 3 5 2" xfId="33615"/>
    <cellStyle name="Note 2 2 10 3 6" xfId="27865"/>
    <cellStyle name="Note 2 2 10 3 6 2" xfId="34485"/>
    <cellStyle name="Note 2 2 10 3 7" xfId="27953"/>
    <cellStyle name="Note 2 2 10 3 7 2" xfId="34564"/>
    <cellStyle name="Note 2 2 10 3 8" xfId="29438"/>
    <cellStyle name="Note 2 2 10 4" xfId="28272"/>
    <cellStyle name="Note 2 2 10 4 2" xfId="34847"/>
    <cellStyle name="Note 2 2 10 5" xfId="21987"/>
    <cellStyle name="Note 2 2 10 5 2" xfId="28703"/>
    <cellStyle name="Note 2 2 11" xfId="21200"/>
    <cellStyle name="Note 2 2 11 10" xfId="29705"/>
    <cellStyle name="Note 2 2 11 11" xfId="21622"/>
    <cellStyle name="Note 2 2 11 2" xfId="23738"/>
    <cellStyle name="Note 2 2 11 2 2" xfId="30381"/>
    <cellStyle name="Note 2 2 11 3" xfId="24020"/>
    <cellStyle name="Note 2 2 11 3 2" xfId="30660"/>
    <cellStyle name="Note 2 2 11 4" xfId="24838"/>
    <cellStyle name="Note 2 2 11 4 2" xfId="31478"/>
    <cellStyle name="Note 2 2 11 5" xfId="26203"/>
    <cellStyle name="Note 2 2 11 5 2" xfId="32826"/>
    <cellStyle name="Note 2 2 11 6" xfId="27376"/>
    <cellStyle name="Note 2 2 11 6 2" xfId="33997"/>
    <cellStyle name="Note 2 2 11 7" xfId="26139"/>
    <cellStyle name="Note 2 2 11 7 2" xfId="32762"/>
    <cellStyle name="Note 2 2 11 8" xfId="27961"/>
    <cellStyle name="Note 2 2 11 8 2" xfId="34570"/>
    <cellStyle name="Note 2 2 11 9" xfId="23033"/>
    <cellStyle name="Note 2 2 12" xfId="22765"/>
    <cellStyle name="Note 2 2 12 2" xfId="22671"/>
    <cellStyle name="Note 2 2 12 2 2" xfId="29343"/>
    <cellStyle name="Note 2 2 12 3" xfId="25147"/>
    <cellStyle name="Note 2 2 12 3 2" xfId="31787"/>
    <cellStyle name="Note 2 2 12 4" xfId="26679"/>
    <cellStyle name="Note 2 2 12 4 2" xfId="33302"/>
    <cellStyle name="Note 2 2 12 5" xfId="26995"/>
    <cellStyle name="Note 2 2 12 5 2" xfId="33616"/>
    <cellStyle name="Note 2 2 12 6" xfId="27825"/>
    <cellStyle name="Note 2 2 12 6 2" xfId="34446"/>
    <cellStyle name="Note 2 2 12 7" xfId="28019"/>
    <cellStyle name="Note 2 2 12 7 2" xfId="34616"/>
    <cellStyle name="Note 2 2 12 8" xfId="29437"/>
    <cellStyle name="Note 2 2 13" xfId="28271"/>
    <cellStyle name="Note 2 2 13 2" xfId="34846"/>
    <cellStyle name="Note 2 2 14" xfId="21986"/>
    <cellStyle name="Note 2 2 14 2" xfId="28702"/>
    <cellStyle name="Note 2 2 2" xfId="20412"/>
    <cellStyle name="Note 2 2 2 2" xfId="20413"/>
    <cellStyle name="Note 2 2 2 2 2" xfId="21197"/>
    <cellStyle name="Note 2 2 2 2 2 10" xfId="29708"/>
    <cellStyle name="Note 2 2 2 2 2 11" xfId="21625"/>
    <cellStyle name="Note 2 2 2 2 2 2" xfId="23741"/>
    <cellStyle name="Note 2 2 2 2 2 2 2" xfId="30384"/>
    <cellStyle name="Note 2 2 2 2 2 3" xfId="24023"/>
    <cellStyle name="Note 2 2 2 2 2 3 2" xfId="30663"/>
    <cellStyle name="Note 2 2 2 2 2 4" xfId="24835"/>
    <cellStyle name="Note 2 2 2 2 2 4 2" xfId="31475"/>
    <cellStyle name="Note 2 2 2 2 2 5" xfId="26488"/>
    <cellStyle name="Note 2 2 2 2 2 5 2" xfId="33111"/>
    <cellStyle name="Note 2 2 2 2 2 6" xfId="27379"/>
    <cellStyle name="Note 2 2 2 2 2 6 2" xfId="34000"/>
    <cellStyle name="Note 2 2 2 2 2 7" xfId="26271"/>
    <cellStyle name="Note 2 2 2 2 2 7 2" xfId="32894"/>
    <cellStyle name="Note 2 2 2 2 2 8" xfId="27970"/>
    <cellStyle name="Note 2 2 2 2 2 8 2" xfId="34578"/>
    <cellStyle name="Note 2 2 2 2 2 9" xfId="23036"/>
    <cellStyle name="Note 2 2 2 2 3" xfId="22768"/>
    <cellStyle name="Note 2 2 2 2 3 2" xfId="22668"/>
    <cellStyle name="Note 2 2 2 2 3 2 2" xfId="29340"/>
    <cellStyle name="Note 2 2 2 2 3 3" xfId="25148"/>
    <cellStyle name="Note 2 2 2 2 3 3 2" xfId="31788"/>
    <cellStyle name="Note 2 2 2 2 3 4" xfId="25585"/>
    <cellStyle name="Note 2 2 2 2 3 4 2" xfId="32225"/>
    <cellStyle name="Note 2 2 2 2 3 5" xfId="26992"/>
    <cellStyle name="Note 2 2 2 2 3 5 2" xfId="33613"/>
    <cellStyle name="Note 2 2 2 2 3 6" xfId="27826"/>
    <cellStyle name="Note 2 2 2 2 3 6 2" xfId="34447"/>
    <cellStyle name="Note 2 2 2 2 3 7" xfId="27928"/>
    <cellStyle name="Note 2 2 2 2 3 7 2" xfId="34543"/>
    <cellStyle name="Note 2 2 2 2 3 8" xfId="29440"/>
    <cellStyle name="Note 2 2 2 2 4" xfId="28274"/>
    <cellStyle name="Note 2 2 2 2 4 2" xfId="34849"/>
    <cellStyle name="Note 2 2 2 2 5" xfId="21989"/>
    <cellStyle name="Note 2 2 2 2 5 2" xfId="28705"/>
    <cellStyle name="Note 2 2 2 3" xfId="20414"/>
    <cellStyle name="Note 2 2 2 3 2" xfId="21196"/>
    <cellStyle name="Note 2 2 2 3 2 10" xfId="29709"/>
    <cellStyle name="Note 2 2 2 3 2 11" xfId="21626"/>
    <cellStyle name="Note 2 2 2 3 2 2" xfId="23742"/>
    <cellStyle name="Note 2 2 2 3 2 2 2" xfId="30385"/>
    <cellStyle name="Note 2 2 2 3 2 3" xfId="24024"/>
    <cellStyle name="Note 2 2 2 3 2 3 2" xfId="30664"/>
    <cellStyle name="Note 2 2 2 3 2 4" xfId="24834"/>
    <cellStyle name="Note 2 2 2 3 2 4 2" xfId="31474"/>
    <cellStyle name="Note 2 2 2 3 2 5" xfId="26208"/>
    <cellStyle name="Note 2 2 2 3 2 5 2" xfId="32831"/>
    <cellStyle name="Note 2 2 2 3 2 6" xfId="27380"/>
    <cellStyle name="Note 2 2 2 3 2 6 2" xfId="34001"/>
    <cellStyle name="Note 2 2 2 3 2 7" xfId="26170"/>
    <cellStyle name="Note 2 2 2 3 2 7 2" xfId="32793"/>
    <cellStyle name="Note 2 2 2 3 2 8" xfId="27920"/>
    <cellStyle name="Note 2 2 2 3 2 8 2" xfId="34537"/>
    <cellStyle name="Note 2 2 2 3 2 9" xfId="23037"/>
    <cellStyle name="Note 2 2 2 3 3" xfId="22769"/>
    <cellStyle name="Note 2 2 2 3 3 2" xfId="22667"/>
    <cellStyle name="Note 2 2 2 3 3 2 2" xfId="29339"/>
    <cellStyle name="Note 2 2 2 3 3 3" xfId="26369"/>
    <cellStyle name="Note 2 2 2 3 3 3 2" xfId="32992"/>
    <cellStyle name="Note 2 2 2 3 3 4" xfId="25417"/>
    <cellStyle name="Note 2 2 2 3 3 4 2" xfId="32057"/>
    <cellStyle name="Note 2 2 2 3 3 5" xfId="26991"/>
    <cellStyle name="Note 2 2 2 3 3 5 2" xfId="33612"/>
    <cellStyle name="Note 2 2 2 3 3 6" xfId="27864"/>
    <cellStyle name="Note 2 2 2 3 3 6 2" xfId="34484"/>
    <cellStyle name="Note 2 2 2 3 3 7" xfId="27974"/>
    <cellStyle name="Note 2 2 2 3 3 7 2" xfId="34581"/>
    <cellStyle name="Note 2 2 2 3 3 8" xfId="29441"/>
    <cellStyle name="Note 2 2 2 3 4" xfId="28275"/>
    <cellStyle name="Note 2 2 2 3 4 2" xfId="34850"/>
    <cellStyle name="Note 2 2 2 3 5" xfId="21990"/>
    <cellStyle name="Note 2 2 2 3 5 2" xfId="28706"/>
    <cellStyle name="Note 2 2 2 4" xfId="20415"/>
    <cellStyle name="Note 2 2 2 4 2" xfId="21195"/>
    <cellStyle name="Note 2 2 2 4 2 10" xfId="29710"/>
    <cellStyle name="Note 2 2 2 4 2 11" xfId="21627"/>
    <cellStyle name="Note 2 2 2 4 2 2" xfId="23743"/>
    <cellStyle name="Note 2 2 2 4 2 2 2" xfId="30386"/>
    <cellStyle name="Note 2 2 2 4 2 3" xfId="24025"/>
    <cellStyle name="Note 2 2 2 4 2 3 2" xfId="30665"/>
    <cellStyle name="Note 2 2 2 4 2 4" xfId="24833"/>
    <cellStyle name="Note 2 2 2 4 2 4 2" xfId="31473"/>
    <cellStyle name="Note 2 2 2 4 2 5" xfId="25366"/>
    <cellStyle name="Note 2 2 2 4 2 5 2" xfId="32006"/>
    <cellStyle name="Note 2 2 2 4 2 6" xfId="27381"/>
    <cellStyle name="Note 2 2 2 4 2 6 2" xfId="34002"/>
    <cellStyle name="Note 2 2 2 4 2 7" xfId="25833"/>
    <cellStyle name="Note 2 2 2 4 2 7 2" xfId="32470"/>
    <cellStyle name="Note 2 2 2 4 2 8" xfId="25982"/>
    <cellStyle name="Note 2 2 2 4 2 8 2" xfId="32606"/>
    <cellStyle name="Note 2 2 2 4 2 9" xfId="23038"/>
    <cellStyle name="Note 2 2 2 4 3" xfId="22770"/>
    <cellStyle name="Note 2 2 2 4 3 2" xfId="22666"/>
    <cellStyle name="Note 2 2 2 4 3 2 2" xfId="29338"/>
    <cellStyle name="Note 2 2 2 4 3 3" xfId="26419"/>
    <cellStyle name="Note 2 2 2 4 3 3 2" xfId="33042"/>
    <cellStyle name="Note 2 2 2 4 3 4" xfId="26805"/>
    <cellStyle name="Note 2 2 2 4 3 4 2" xfId="33426"/>
    <cellStyle name="Note 2 2 2 4 3 5" xfId="26990"/>
    <cellStyle name="Note 2 2 2 4 3 5 2" xfId="33611"/>
    <cellStyle name="Note 2 2 2 4 3 6" xfId="25933"/>
    <cellStyle name="Note 2 2 2 4 3 6 2" xfId="32570"/>
    <cellStyle name="Note 2 2 2 4 3 7" xfId="26328"/>
    <cellStyle name="Note 2 2 2 4 3 7 2" xfId="32951"/>
    <cellStyle name="Note 2 2 2 4 3 8" xfId="29442"/>
    <cellStyle name="Note 2 2 2 4 4" xfId="28276"/>
    <cellStyle name="Note 2 2 2 4 4 2" xfId="34851"/>
    <cellStyle name="Note 2 2 2 4 5" xfId="21991"/>
    <cellStyle name="Note 2 2 2 4 5 2" xfId="28707"/>
    <cellStyle name="Note 2 2 2 5" xfId="20416"/>
    <cellStyle name="Note 2 2 2 5 2" xfId="21194"/>
    <cellStyle name="Note 2 2 2 5 2 10" xfId="29711"/>
    <cellStyle name="Note 2 2 2 5 2 11" xfId="21628"/>
    <cellStyle name="Note 2 2 2 5 2 2" xfId="23744"/>
    <cellStyle name="Note 2 2 2 5 2 2 2" xfId="30387"/>
    <cellStyle name="Note 2 2 2 5 2 3" xfId="24026"/>
    <cellStyle name="Note 2 2 2 5 2 3 2" xfId="30666"/>
    <cellStyle name="Note 2 2 2 5 2 4" xfId="24832"/>
    <cellStyle name="Note 2 2 2 5 2 4 2" xfId="31472"/>
    <cellStyle name="Note 2 2 2 5 2 5" xfId="26298"/>
    <cellStyle name="Note 2 2 2 5 2 5 2" xfId="32921"/>
    <cellStyle name="Note 2 2 2 5 2 6" xfId="27382"/>
    <cellStyle name="Note 2 2 2 5 2 6 2" xfId="34003"/>
    <cellStyle name="Note 2 2 2 5 2 7" xfId="25563"/>
    <cellStyle name="Note 2 2 2 5 2 7 2" xfId="32203"/>
    <cellStyle name="Note 2 2 2 5 2 8" xfId="25981"/>
    <cellStyle name="Note 2 2 2 5 2 8 2" xfId="32605"/>
    <cellStyle name="Note 2 2 2 5 2 9" xfId="23039"/>
    <cellStyle name="Note 2 2 2 5 3" xfId="22771"/>
    <cellStyle name="Note 2 2 2 5 3 2" xfId="22665"/>
    <cellStyle name="Note 2 2 2 5 3 2 2" xfId="29337"/>
    <cellStyle name="Note 2 2 2 5 3 3" xfId="25149"/>
    <cellStyle name="Note 2 2 2 5 3 3 2" xfId="31789"/>
    <cellStyle name="Note 2 2 2 5 3 4" xfId="26093"/>
    <cellStyle name="Note 2 2 2 5 3 4 2" xfId="32716"/>
    <cellStyle name="Note 2 2 2 5 3 5" xfId="26989"/>
    <cellStyle name="Note 2 2 2 5 3 5 2" xfId="33610"/>
    <cellStyle name="Note 2 2 2 5 3 6" xfId="27827"/>
    <cellStyle name="Note 2 2 2 5 3 6 2" xfId="34448"/>
    <cellStyle name="Note 2 2 2 5 3 7" xfId="28002"/>
    <cellStyle name="Note 2 2 2 5 3 7 2" xfId="34601"/>
    <cellStyle name="Note 2 2 2 5 3 8" xfId="29443"/>
    <cellStyle name="Note 2 2 2 5 4" xfId="28277"/>
    <cellStyle name="Note 2 2 2 5 4 2" xfId="34852"/>
    <cellStyle name="Note 2 2 2 5 5" xfId="21992"/>
    <cellStyle name="Note 2 2 2 5 5 2" xfId="28708"/>
    <cellStyle name="Note 2 2 2 6" xfId="21198"/>
    <cellStyle name="Note 2 2 2 6 10" xfId="29707"/>
    <cellStyle name="Note 2 2 2 6 11" xfId="21624"/>
    <cellStyle name="Note 2 2 2 6 2" xfId="23740"/>
    <cellStyle name="Note 2 2 2 6 2 2" xfId="30383"/>
    <cellStyle name="Note 2 2 2 6 3" xfId="24022"/>
    <cellStyle name="Note 2 2 2 6 3 2" xfId="30662"/>
    <cellStyle name="Note 2 2 2 6 4" xfId="24836"/>
    <cellStyle name="Note 2 2 2 6 4 2" xfId="31476"/>
    <cellStyle name="Note 2 2 2 6 5" xfId="26044"/>
    <cellStyle name="Note 2 2 2 6 5 2" xfId="32667"/>
    <cellStyle name="Note 2 2 2 6 6" xfId="27378"/>
    <cellStyle name="Note 2 2 2 6 6 2" xfId="33999"/>
    <cellStyle name="Note 2 2 2 6 7" xfId="25834"/>
    <cellStyle name="Note 2 2 2 6 7 2" xfId="32471"/>
    <cellStyle name="Note 2 2 2 6 8" xfId="27947"/>
    <cellStyle name="Note 2 2 2 6 8 2" xfId="34559"/>
    <cellStyle name="Note 2 2 2 6 9" xfId="23035"/>
    <cellStyle name="Note 2 2 2 7" xfId="22767"/>
    <cellStyle name="Note 2 2 2 7 2" xfId="22669"/>
    <cellStyle name="Note 2 2 2 7 2 2" xfId="29341"/>
    <cellStyle name="Note 2 2 2 7 3" xfId="26420"/>
    <cellStyle name="Note 2 2 2 7 3 2" xfId="33043"/>
    <cellStyle name="Note 2 2 2 7 4" xfId="26559"/>
    <cellStyle name="Note 2 2 2 7 4 2" xfId="33182"/>
    <cellStyle name="Note 2 2 2 7 5" xfId="26993"/>
    <cellStyle name="Note 2 2 2 7 5 2" xfId="33614"/>
    <cellStyle name="Note 2 2 2 7 6" xfId="25932"/>
    <cellStyle name="Note 2 2 2 7 6 2" xfId="32569"/>
    <cellStyle name="Note 2 2 2 7 7" xfId="27985"/>
    <cellStyle name="Note 2 2 2 7 7 2" xfId="34588"/>
    <cellStyle name="Note 2 2 2 7 8" xfId="29439"/>
    <cellStyle name="Note 2 2 2 8" xfId="28273"/>
    <cellStyle name="Note 2 2 2 8 2" xfId="34848"/>
    <cellStyle name="Note 2 2 2 9" xfId="21988"/>
    <cellStyle name="Note 2 2 2 9 2" xfId="28704"/>
    <cellStyle name="Note 2 2 3" xfId="20417"/>
    <cellStyle name="Note 2 2 3 2" xfId="20418"/>
    <cellStyle name="Note 2 2 3 2 2" xfId="21193"/>
    <cellStyle name="Note 2 2 3 2 2 10" xfId="29713"/>
    <cellStyle name="Note 2 2 3 2 2 11" xfId="21629"/>
    <cellStyle name="Note 2 2 3 2 2 2" xfId="23745"/>
    <cellStyle name="Note 2 2 3 2 2 2 2" xfId="30388"/>
    <cellStyle name="Note 2 2 3 2 2 3" xfId="24027"/>
    <cellStyle name="Note 2 2 3 2 2 3 2" xfId="30667"/>
    <cellStyle name="Note 2 2 3 2 2 4" xfId="24831"/>
    <cellStyle name="Note 2 2 3 2 2 4 2" xfId="31471"/>
    <cellStyle name="Note 2 2 3 2 2 5" xfId="26209"/>
    <cellStyle name="Note 2 2 3 2 2 5 2" xfId="32832"/>
    <cellStyle name="Note 2 2 3 2 2 6" xfId="27383"/>
    <cellStyle name="Note 2 2 3 2 2 6 2" xfId="34004"/>
    <cellStyle name="Note 2 2 3 2 2 7" xfId="25283"/>
    <cellStyle name="Note 2 2 3 2 2 7 2" xfId="31923"/>
    <cellStyle name="Note 2 2 3 2 2 8" xfId="27908"/>
    <cellStyle name="Note 2 2 3 2 2 8 2" xfId="34527"/>
    <cellStyle name="Note 2 2 3 2 2 9" xfId="23041"/>
    <cellStyle name="Note 2 2 3 2 3" xfId="22773"/>
    <cellStyle name="Note 2 2 3 2 3 2" xfId="22664"/>
    <cellStyle name="Note 2 2 3 2 3 2 2" xfId="29336"/>
    <cellStyle name="Note 2 2 3 2 3 3" xfId="26370"/>
    <cellStyle name="Note 2 2 3 2 3 3 2" xfId="32993"/>
    <cellStyle name="Note 2 2 3 2 3 4" xfId="25335"/>
    <cellStyle name="Note 2 2 3 2 3 4 2" xfId="31975"/>
    <cellStyle name="Note 2 2 3 2 3 5" xfId="26988"/>
    <cellStyle name="Note 2 2 3 2 3 5 2" xfId="33609"/>
    <cellStyle name="Note 2 2 3 2 3 6" xfId="27863"/>
    <cellStyle name="Note 2 2 3 2 3 6 2" xfId="34483"/>
    <cellStyle name="Note 2 2 3 2 3 7" xfId="28021"/>
    <cellStyle name="Note 2 2 3 2 3 7 2" xfId="34618"/>
    <cellStyle name="Note 2 2 3 2 3 8" xfId="29445"/>
    <cellStyle name="Note 2 2 3 2 4" xfId="28278"/>
    <cellStyle name="Note 2 2 3 2 4 2" xfId="34853"/>
    <cellStyle name="Note 2 2 3 2 5" xfId="21993"/>
    <cellStyle name="Note 2 2 3 2 5 2" xfId="28709"/>
    <cellStyle name="Note 2 2 3 3" xfId="20419"/>
    <cellStyle name="Note 2 2 3 3 2" xfId="21192"/>
    <cellStyle name="Note 2 2 3 3 2 10" xfId="29714"/>
    <cellStyle name="Note 2 2 3 3 2 11" xfId="21630"/>
    <cellStyle name="Note 2 2 3 3 2 2" xfId="23746"/>
    <cellStyle name="Note 2 2 3 3 2 2 2" xfId="30389"/>
    <cellStyle name="Note 2 2 3 3 2 3" xfId="24028"/>
    <cellStyle name="Note 2 2 3 3 2 3 2" xfId="30668"/>
    <cellStyle name="Note 2 2 3 3 2 4" xfId="24830"/>
    <cellStyle name="Note 2 2 3 3 2 4 2" xfId="31470"/>
    <cellStyle name="Note 2 2 3 3 2 5" xfId="26134"/>
    <cellStyle name="Note 2 2 3 3 2 5 2" xfId="32757"/>
    <cellStyle name="Note 2 2 3 3 2 6" xfId="27384"/>
    <cellStyle name="Note 2 2 3 3 2 6 2" xfId="34005"/>
    <cellStyle name="Note 2 2 3 3 2 7" xfId="25832"/>
    <cellStyle name="Note 2 2 3 3 2 7 2" xfId="32469"/>
    <cellStyle name="Note 2 2 3 3 2 8" xfId="28044"/>
    <cellStyle name="Note 2 2 3 3 2 8 2" xfId="34640"/>
    <cellStyle name="Note 2 2 3 3 2 9" xfId="23042"/>
    <cellStyle name="Note 2 2 3 3 3" xfId="22774"/>
    <cellStyle name="Note 2 2 3 3 3 2" xfId="22663"/>
    <cellStyle name="Note 2 2 3 3 3 2 2" xfId="29335"/>
    <cellStyle name="Note 2 2 3 3 3 3" xfId="26418"/>
    <cellStyle name="Note 2 2 3 3 3 3 2" xfId="33041"/>
    <cellStyle name="Note 2 2 3 3 3 4" xfId="26324"/>
    <cellStyle name="Note 2 2 3 3 3 4 2" xfId="32947"/>
    <cellStyle name="Note 2 2 3 3 3 5" xfId="26987"/>
    <cellStyle name="Note 2 2 3 3 3 5 2" xfId="33608"/>
    <cellStyle name="Note 2 2 3 3 3 6" xfId="25489"/>
    <cellStyle name="Note 2 2 3 3 3 6 2" xfId="32129"/>
    <cellStyle name="Note 2 2 3 3 3 7" xfId="25977"/>
    <cellStyle name="Note 2 2 3 3 3 7 2" xfId="32602"/>
    <cellStyle name="Note 2 2 3 3 3 8" xfId="29446"/>
    <cellStyle name="Note 2 2 3 3 4" xfId="28279"/>
    <cellStyle name="Note 2 2 3 3 4 2" xfId="34854"/>
    <cellStyle name="Note 2 2 3 3 5" xfId="21994"/>
    <cellStyle name="Note 2 2 3 3 5 2" xfId="28710"/>
    <cellStyle name="Note 2 2 3 4" xfId="20420"/>
    <cellStyle name="Note 2 2 3 4 2" xfId="21191"/>
    <cellStyle name="Note 2 2 3 4 2 10" xfId="29715"/>
    <cellStyle name="Note 2 2 3 4 2 11" xfId="21631"/>
    <cellStyle name="Note 2 2 3 4 2 2" xfId="23747"/>
    <cellStyle name="Note 2 2 3 4 2 2 2" xfId="30390"/>
    <cellStyle name="Note 2 2 3 4 2 3" xfId="24029"/>
    <cellStyle name="Note 2 2 3 4 2 3 2" xfId="30669"/>
    <cellStyle name="Note 2 2 3 4 2 4" xfId="24829"/>
    <cellStyle name="Note 2 2 3 4 2 4 2" xfId="31469"/>
    <cellStyle name="Note 2 2 3 4 2 5" xfId="26045"/>
    <cellStyle name="Note 2 2 3 4 2 5 2" xfId="32668"/>
    <cellStyle name="Note 2 2 3 4 2 6" xfId="27385"/>
    <cellStyle name="Note 2 2 3 4 2 6 2" xfId="34006"/>
    <cellStyle name="Note 2 2 3 4 2 7" xfId="25562"/>
    <cellStyle name="Note 2 2 3 4 2 7 2" xfId="32202"/>
    <cellStyle name="Note 2 2 3 4 2 8" xfId="26331"/>
    <cellStyle name="Note 2 2 3 4 2 8 2" xfId="32954"/>
    <cellStyle name="Note 2 2 3 4 2 9" xfId="23043"/>
    <cellStyle name="Note 2 2 3 4 3" xfId="22775"/>
    <cellStyle name="Note 2 2 3 4 3 2" xfId="22662"/>
    <cellStyle name="Note 2 2 3 4 3 2 2" xfId="29334"/>
    <cellStyle name="Note 2 2 3 4 3 3" xfId="25150"/>
    <cellStyle name="Note 2 2 3 4 3 3 2" xfId="31790"/>
    <cellStyle name="Note 2 2 3 4 3 4" xfId="25583"/>
    <cellStyle name="Note 2 2 3 4 3 4 2" xfId="32223"/>
    <cellStyle name="Note 2 2 3 4 3 5" xfId="26986"/>
    <cellStyle name="Note 2 2 3 4 3 5 2" xfId="33607"/>
    <cellStyle name="Note 2 2 3 4 3 6" xfId="27828"/>
    <cellStyle name="Note 2 2 3 4 3 6 2" xfId="34449"/>
    <cellStyle name="Note 2 2 3 4 3 7" xfId="28033"/>
    <cellStyle name="Note 2 2 3 4 3 7 2" xfId="34629"/>
    <cellStyle name="Note 2 2 3 4 3 8" xfId="29447"/>
    <cellStyle name="Note 2 2 3 4 4" xfId="28280"/>
    <cellStyle name="Note 2 2 3 4 4 2" xfId="34855"/>
    <cellStyle name="Note 2 2 3 4 5" xfId="21995"/>
    <cellStyle name="Note 2 2 3 4 5 2" xfId="28711"/>
    <cellStyle name="Note 2 2 3 5" xfId="20421"/>
    <cellStyle name="Note 2 2 3 5 2" xfId="21190"/>
    <cellStyle name="Note 2 2 3 5 2 10" xfId="29716"/>
    <cellStyle name="Note 2 2 3 5 2 11" xfId="21632"/>
    <cellStyle name="Note 2 2 3 5 2 2" xfId="23748"/>
    <cellStyle name="Note 2 2 3 5 2 2 2" xfId="30391"/>
    <cellStyle name="Note 2 2 3 5 2 3" xfId="24030"/>
    <cellStyle name="Note 2 2 3 5 2 3 2" xfId="30670"/>
    <cellStyle name="Note 2 2 3 5 2 4" xfId="24828"/>
    <cellStyle name="Note 2 2 3 5 2 4 2" xfId="31468"/>
    <cellStyle name="Note 2 2 3 5 2 5" xfId="26210"/>
    <cellStyle name="Note 2 2 3 5 2 5 2" xfId="32833"/>
    <cellStyle name="Note 2 2 3 5 2 6" xfId="27386"/>
    <cellStyle name="Note 2 2 3 5 2 6 2" xfId="34007"/>
    <cellStyle name="Note 2 2 3 5 2 7" xfId="25353"/>
    <cellStyle name="Note 2 2 3 5 2 7 2" xfId="31993"/>
    <cellStyle name="Note 2 2 3 5 2 8" xfId="25971"/>
    <cellStyle name="Note 2 2 3 5 2 8 2" xfId="32597"/>
    <cellStyle name="Note 2 2 3 5 2 9" xfId="23044"/>
    <cellStyle name="Note 2 2 3 5 3" xfId="22776"/>
    <cellStyle name="Note 2 2 3 5 3 2" xfId="22661"/>
    <cellStyle name="Note 2 2 3 5 3 2 2" xfId="29333"/>
    <cellStyle name="Note 2 2 3 5 3 3" xfId="26371"/>
    <cellStyle name="Note 2 2 3 5 3 3 2" xfId="32994"/>
    <cellStyle name="Note 2 2 3 5 3 4" xfId="25705"/>
    <cellStyle name="Note 2 2 3 5 3 4 2" xfId="32343"/>
    <cellStyle name="Note 2 2 3 5 3 5" xfId="26985"/>
    <cellStyle name="Note 2 2 3 5 3 5 2" xfId="33606"/>
    <cellStyle name="Note 2 2 3 5 3 6" xfId="27862"/>
    <cellStyle name="Note 2 2 3 5 3 6 2" xfId="34482"/>
    <cellStyle name="Note 2 2 3 5 3 7" xfId="28053"/>
    <cellStyle name="Note 2 2 3 5 3 7 2" xfId="34648"/>
    <cellStyle name="Note 2 2 3 5 3 8" xfId="29448"/>
    <cellStyle name="Note 2 2 3 5 4" xfId="28281"/>
    <cellStyle name="Note 2 2 3 5 4 2" xfId="34856"/>
    <cellStyle name="Note 2 2 3 5 5" xfId="21996"/>
    <cellStyle name="Note 2 2 3 5 5 2" xfId="28712"/>
    <cellStyle name="Note 2 2 4" xfId="20422"/>
    <cellStyle name="Note 2 2 4 2" xfId="20423"/>
    <cellStyle name="Note 2 2 4 2 2" xfId="21188"/>
    <cellStyle name="Note 2 2 4 2 2 10" xfId="29718"/>
    <cellStyle name="Note 2 2 4 2 2 11" xfId="21634"/>
    <cellStyle name="Note 2 2 4 2 2 2" xfId="23750"/>
    <cellStyle name="Note 2 2 4 2 2 2 2" xfId="30393"/>
    <cellStyle name="Note 2 2 4 2 2 3" xfId="24032"/>
    <cellStyle name="Note 2 2 4 2 2 3 2" xfId="30672"/>
    <cellStyle name="Note 2 2 4 2 2 4" xfId="24826"/>
    <cellStyle name="Note 2 2 4 2 2 4 2" xfId="31466"/>
    <cellStyle name="Note 2 2 4 2 2 5" xfId="26487"/>
    <cellStyle name="Note 2 2 4 2 2 5 2" xfId="33110"/>
    <cellStyle name="Note 2 2 4 2 2 6" xfId="27388"/>
    <cellStyle name="Note 2 2 4 2 2 6 2" xfId="34009"/>
    <cellStyle name="Note 2 2 4 2 2 7" xfId="25830"/>
    <cellStyle name="Note 2 2 4 2 2 7 2" xfId="32467"/>
    <cellStyle name="Note 2 2 4 2 2 8" xfId="27960"/>
    <cellStyle name="Note 2 2 4 2 2 8 2" xfId="34569"/>
    <cellStyle name="Note 2 2 4 2 2 9" xfId="23046"/>
    <cellStyle name="Note 2 2 4 2 3" xfId="22778"/>
    <cellStyle name="Note 2 2 4 2 3 2" xfId="22659"/>
    <cellStyle name="Note 2 2 4 2 3 2 2" xfId="29331"/>
    <cellStyle name="Note 2 2 4 2 3 3" xfId="25151"/>
    <cellStyle name="Note 2 2 4 2 3 3 2" xfId="31791"/>
    <cellStyle name="Note 2 2 4 2 3 4" xfId="26605"/>
    <cellStyle name="Note 2 2 4 2 3 4 2" xfId="33228"/>
    <cellStyle name="Note 2 2 4 2 3 5" xfId="26983"/>
    <cellStyle name="Note 2 2 4 2 3 5 2" xfId="33604"/>
    <cellStyle name="Note 2 2 4 2 3 6" xfId="25934"/>
    <cellStyle name="Note 2 2 4 2 3 6 2" xfId="32571"/>
    <cellStyle name="Note 2 2 4 2 3 7" xfId="27998"/>
    <cellStyle name="Note 2 2 4 2 3 7 2" xfId="34597"/>
    <cellStyle name="Note 2 2 4 2 3 8" xfId="29450"/>
    <cellStyle name="Note 2 2 4 2 4" xfId="28283"/>
    <cellStyle name="Note 2 2 4 2 4 2" xfId="34858"/>
    <cellStyle name="Note 2 2 4 2 5" xfId="21998"/>
    <cellStyle name="Note 2 2 4 2 5 2" xfId="28714"/>
    <cellStyle name="Note 2 2 4 3" xfId="20424"/>
    <cellStyle name="Note 2 2 4 3 2" xfId="21187"/>
    <cellStyle name="Note 2 2 4 3 2 10" xfId="29719"/>
    <cellStyle name="Note 2 2 4 3 2 11" xfId="21635"/>
    <cellStyle name="Note 2 2 4 3 2 2" xfId="23751"/>
    <cellStyle name="Note 2 2 4 3 2 2 2" xfId="30394"/>
    <cellStyle name="Note 2 2 4 3 2 3" xfId="24033"/>
    <cellStyle name="Note 2 2 4 3 2 3 2" xfId="30673"/>
    <cellStyle name="Note 2 2 4 3 2 4" xfId="24825"/>
    <cellStyle name="Note 2 2 4 3 2 4 2" xfId="31465"/>
    <cellStyle name="Note 2 2 4 3 2 5" xfId="26211"/>
    <cellStyle name="Note 2 2 4 3 2 5 2" xfId="32834"/>
    <cellStyle name="Note 2 2 4 3 2 6" xfId="27389"/>
    <cellStyle name="Note 2 2 4 3 2 6 2" xfId="34010"/>
    <cellStyle name="Note 2 2 4 3 2 7" xfId="25561"/>
    <cellStyle name="Note 2 2 4 3 2 7 2" xfId="32201"/>
    <cellStyle name="Note 2 2 4 3 2 8" xfId="25970"/>
    <cellStyle name="Note 2 2 4 3 2 8 2" xfId="32596"/>
    <cellStyle name="Note 2 2 4 3 2 9" xfId="23047"/>
    <cellStyle name="Note 2 2 4 3 3" xfId="22779"/>
    <cellStyle name="Note 2 2 4 3 3 2" xfId="22658"/>
    <cellStyle name="Note 2 2 4 3 3 2 2" xfId="29330"/>
    <cellStyle name="Note 2 2 4 3 3 3" xfId="25152"/>
    <cellStyle name="Note 2 2 4 3 3 3 2" xfId="31792"/>
    <cellStyle name="Note 2 2 4 3 3 4" xfId="25484"/>
    <cellStyle name="Note 2 2 4 3 3 4 2" xfId="32124"/>
    <cellStyle name="Note 2 2 4 3 3 5" xfId="26982"/>
    <cellStyle name="Note 2 2 4 3 3 5 2" xfId="33603"/>
    <cellStyle name="Note 2 2 4 3 3 6" xfId="27829"/>
    <cellStyle name="Note 2 2 4 3 3 6 2" xfId="34450"/>
    <cellStyle name="Note 2 2 4 3 3 7" xfId="25984"/>
    <cellStyle name="Note 2 2 4 3 3 7 2" xfId="32607"/>
    <cellStyle name="Note 2 2 4 3 3 8" xfId="29451"/>
    <cellStyle name="Note 2 2 4 3 4" xfId="28284"/>
    <cellStyle name="Note 2 2 4 3 4 2" xfId="34859"/>
    <cellStyle name="Note 2 2 4 3 5" xfId="21999"/>
    <cellStyle name="Note 2 2 4 3 5 2" xfId="28715"/>
    <cellStyle name="Note 2 2 4 4" xfId="20425"/>
    <cellStyle name="Note 2 2 4 4 2" xfId="21186"/>
    <cellStyle name="Note 2 2 4 4 2 10" xfId="29720"/>
    <cellStyle name="Note 2 2 4 4 2 11" xfId="21636"/>
    <cellStyle name="Note 2 2 4 4 2 2" xfId="23752"/>
    <cellStyle name="Note 2 2 4 4 2 2 2" xfId="30395"/>
    <cellStyle name="Note 2 2 4 4 2 3" xfId="24034"/>
    <cellStyle name="Note 2 2 4 4 2 3 2" xfId="30674"/>
    <cellStyle name="Note 2 2 4 4 2 4" xfId="24824"/>
    <cellStyle name="Note 2 2 4 4 2 4 2" xfId="31464"/>
    <cellStyle name="Note 2 2 4 4 2 5" xfId="25367"/>
    <cellStyle name="Note 2 2 4 4 2 5 2" xfId="32007"/>
    <cellStyle name="Note 2 2 4 4 2 6" xfId="27390"/>
    <cellStyle name="Note 2 2 4 4 2 6 2" xfId="34011"/>
    <cellStyle name="Note 2 2 4 4 2 7" xfId="26169"/>
    <cellStyle name="Note 2 2 4 4 2 7 2" xfId="32792"/>
    <cellStyle name="Note 2 2 4 4 2 8" xfId="27942"/>
    <cellStyle name="Note 2 2 4 4 2 8 2" xfId="34554"/>
    <cellStyle name="Note 2 2 4 4 2 9" xfId="23048"/>
    <cellStyle name="Note 2 2 4 4 3" xfId="22780"/>
    <cellStyle name="Note 2 2 4 4 3 2" xfId="22657"/>
    <cellStyle name="Note 2 2 4 4 3 2 2" xfId="29329"/>
    <cellStyle name="Note 2 2 4 4 3 3" xfId="26372"/>
    <cellStyle name="Note 2 2 4 4 3 3 2" xfId="32995"/>
    <cellStyle name="Note 2 2 4 4 3 4" xfId="26774"/>
    <cellStyle name="Note 2 2 4 4 3 4 2" xfId="33396"/>
    <cellStyle name="Note 2 2 4 4 3 5" xfId="26981"/>
    <cellStyle name="Note 2 2 4 4 3 5 2" xfId="33602"/>
    <cellStyle name="Note 2 2 4 4 3 6" xfId="27861"/>
    <cellStyle name="Note 2 2 4 4 3 6 2" xfId="34481"/>
    <cellStyle name="Note 2 2 4 4 3 7" xfId="28032"/>
    <cellStyle name="Note 2 2 4 4 3 7 2" xfId="34628"/>
    <cellStyle name="Note 2 2 4 4 3 8" xfId="29452"/>
    <cellStyle name="Note 2 2 4 4 4" xfId="28285"/>
    <cellStyle name="Note 2 2 4 4 4 2" xfId="34860"/>
    <cellStyle name="Note 2 2 4 4 5" xfId="22000"/>
    <cellStyle name="Note 2 2 4 4 5 2" xfId="28716"/>
    <cellStyle name="Note 2 2 4 5" xfId="21189"/>
    <cellStyle name="Note 2 2 4 5 10" xfId="29717"/>
    <cellStyle name="Note 2 2 4 5 11" xfId="21633"/>
    <cellStyle name="Note 2 2 4 5 2" xfId="23749"/>
    <cellStyle name="Note 2 2 4 5 2 2" xfId="30392"/>
    <cellStyle name="Note 2 2 4 5 3" xfId="24031"/>
    <cellStyle name="Note 2 2 4 5 3 2" xfId="30671"/>
    <cellStyle name="Note 2 2 4 5 4" xfId="24827"/>
    <cellStyle name="Note 2 2 4 5 4 2" xfId="31467"/>
    <cellStyle name="Note 2 2 4 5 5" xfId="26700"/>
    <cellStyle name="Note 2 2 4 5 5 2" xfId="33323"/>
    <cellStyle name="Note 2 2 4 5 6" xfId="27387"/>
    <cellStyle name="Note 2 2 4 5 6 2" xfId="34008"/>
    <cellStyle name="Note 2 2 4 5 7" xfId="25831"/>
    <cellStyle name="Note 2 2 4 5 7 2" xfId="32468"/>
    <cellStyle name="Note 2 2 4 5 8" xfId="28012"/>
    <cellStyle name="Note 2 2 4 5 8 2" xfId="34611"/>
    <cellStyle name="Note 2 2 4 5 9" xfId="23045"/>
    <cellStyle name="Note 2 2 4 6" xfId="22777"/>
    <cellStyle name="Note 2 2 4 6 2" xfId="22660"/>
    <cellStyle name="Note 2 2 4 6 2 2" xfId="29332"/>
    <cellStyle name="Note 2 2 4 6 3" xfId="26417"/>
    <cellStyle name="Note 2 2 4 6 3 2" xfId="33040"/>
    <cellStyle name="Note 2 2 4 6 4" xfId="26111"/>
    <cellStyle name="Note 2 2 4 6 4 2" xfId="32734"/>
    <cellStyle name="Note 2 2 4 6 5" xfId="26984"/>
    <cellStyle name="Note 2 2 4 6 5 2" xfId="33605"/>
    <cellStyle name="Note 2 2 4 6 6" xfId="25422"/>
    <cellStyle name="Note 2 2 4 6 6 2" xfId="32062"/>
    <cellStyle name="Note 2 2 4 6 7" xfId="27913"/>
    <cellStyle name="Note 2 2 4 6 7 2" xfId="34532"/>
    <cellStyle name="Note 2 2 4 6 8" xfId="29449"/>
    <cellStyle name="Note 2 2 4 7" xfId="28282"/>
    <cellStyle name="Note 2 2 4 7 2" xfId="34857"/>
    <cellStyle name="Note 2 2 4 8" xfId="21997"/>
    <cellStyle name="Note 2 2 4 8 2" xfId="28713"/>
    <cellStyle name="Note 2 2 5" xfId="20426"/>
    <cellStyle name="Note 2 2 5 2" xfId="20427"/>
    <cellStyle name="Note 2 2 5 2 2" xfId="21184"/>
    <cellStyle name="Note 2 2 5 2 2 10" xfId="29722"/>
    <cellStyle name="Note 2 2 5 2 2 11" xfId="21638"/>
    <cellStyle name="Note 2 2 5 2 2 2" xfId="23754"/>
    <cellStyle name="Note 2 2 5 2 2 2 2" xfId="30397"/>
    <cellStyle name="Note 2 2 5 2 2 3" xfId="24036"/>
    <cellStyle name="Note 2 2 5 2 2 3 2" xfId="30676"/>
    <cellStyle name="Note 2 2 5 2 2 4" xfId="24822"/>
    <cellStyle name="Note 2 2 5 2 2 4 2" xfId="31462"/>
    <cellStyle name="Note 2 2 5 2 2 5" xfId="26046"/>
    <cellStyle name="Note 2 2 5 2 2 5 2" xfId="32669"/>
    <cellStyle name="Note 2 2 5 2 2 6" xfId="27392"/>
    <cellStyle name="Note 2 2 5 2 2 6 2" xfId="34013"/>
    <cellStyle name="Note 2 2 5 2 2 7" xfId="25560"/>
    <cellStyle name="Note 2 2 5 2 2 7 2" xfId="32200"/>
    <cellStyle name="Note 2 2 5 2 2 8" xfId="27959"/>
    <cellStyle name="Note 2 2 5 2 2 8 2" xfId="34568"/>
    <cellStyle name="Note 2 2 5 2 2 9" xfId="23050"/>
    <cellStyle name="Note 2 2 5 2 3" xfId="22782"/>
    <cellStyle name="Note 2 2 5 2 3 2" xfId="22655"/>
    <cellStyle name="Note 2 2 5 2 3 2 2" xfId="29327"/>
    <cellStyle name="Note 2 2 5 2 3 3" xfId="25153"/>
    <cellStyle name="Note 2 2 5 2 3 3 2" xfId="31793"/>
    <cellStyle name="Note 2 2 5 2 3 4" xfId="26800"/>
    <cellStyle name="Note 2 2 5 2 3 4 2" xfId="33421"/>
    <cellStyle name="Note 2 2 5 2 3 5" xfId="26979"/>
    <cellStyle name="Note 2 2 5 2 3 5 2" xfId="33600"/>
    <cellStyle name="Note 2 2 5 2 3 6" xfId="27830"/>
    <cellStyle name="Note 2 2 5 2 3 6 2" xfId="34451"/>
    <cellStyle name="Note 2 2 5 2 3 7" xfId="27986"/>
    <cellStyle name="Note 2 2 5 2 3 7 2" xfId="34589"/>
    <cellStyle name="Note 2 2 5 2 3 8" xfId="29454"/>
    <cellStyle name="Note 2 2 5 2 4" xfId="28287"/>
    <cellStyle name="Note 2 2 5 2 4 2" xfId="34862"/>
    <cellStyle name="Note 2 2 5 2 5" xfId="22002"/>
    <cellStyle name="Note 2 2 5 2 5 2" xfId="28718"/>
    <cellStyle name="Note 2 2 5 3" xfId="20428"/>
    <cellStyle name="Note 2 2 5 3 2" xfId="21183"/>
    <cellStyle name="Note 2 2 5 3 2 10" xfId="29723"/>
    <cellStyle name="Note 2 2 5 3 2 11" xfId="21639"/>
    <cellStyle name="Note 2 2 5 3 2 2" xfId="23755"/>
    <cellStyle name="Note 2 2 5 3 2 2 2" xfId="30398"/>
    <cellStyle name="Note 2 2 5 3 2 3" xfId="24037"/>
    <cellStyle name="Note 2 2 5 3 2 3 2" xfId="30677"/>
    <cellStyle name="Note 2 2 5 3 2 4" xfId="24821"/>
    <cellStyle name="Note 2 2 5 3 2 4 2" xfId="31461"/>
    <cellStyle name="Note 2 2 5 3 2 5" xfId="26213"/>
    <cellStyle name="Note 2 2 5 3 2 5 2" xfId="32836"/>
    <cellStyle name="Note 2 2 5 3 2 6" xfId="27393"/>
    <cellStyle name="Note 2 2 5 3 2 6 2" xfId="34014"/>
    <cellStyle name="Note 2 2 5 3 2 7" xfId="25600"/>
    <cellStyle name="Note 2 2 5 3 2 7 2" xfId="32238"/>
    <cellStyle name="Note 2 2 5 3 2 8" xfId="27931"/>
    <cellStyle name="Note 2 2 5 3 2 8 2" xfId="34546"/>
    <cellStyle name="Note 2 2 5 3 2 9" xfId="23051"/>
    <cellStyle name="Note 2 2 5 3 3" xfId="22783"/>
    <cellStyle name="Note 2 2 5 3 3 2" xfId="22654"/>
    <cellStyle name="Note 2 2 5 3 3 2 2" xfId="29326"/>
    <cellStyle name="Note 2 2 5 3 3 3" xfId="26373"/>
    <cellStyle name="Note 2 2 5 3 3 3 2" xfId="32996"/>
    <cellStyle name="Note 2 2 5 3 3 4" xfId="25336"/>
    <cellStyle name="Note 2 2 5 3 3 4 2" xfId="31976"/>
    <cellStyle name="Note 2 2 5 3 3 5" xfId="26858"/>
    <cellStyle name="Note 2 2 5 3 3 5 2" xfId="33479"/>
    <cellStyle name="Note 2 2 5 3 3 6" xfId="27860"/>
    <cellStyle name="Note 2 2 5 3 3 6 2" xfId="34480"/>
    <cellStyle name="Note 2 2 5 3 3 7" xfId="25355"/>
    <cellStyle name="Note 2 2 5 3 3 7 2" xfId="31995"/>
    <cellStyle name="Note 2 2 5 3 3 8" xfId="29455"/>
    <cellStyle name="Note 2 2 5 3 4" xfId="28288"/>
    <cellStyle name="Note 2 2 5 3 4 2" xfId="34863"/>
    <cellStyle name="Note 2 2 5 3 5" xfId="22003"/>
    <cellStyle name="Note 2 2 5 3 5 2" xfId="28719"/>
    <cellStyle name="Note 2 2 5 4" xfId="20429"/>
    <cellStyle name="Note 2 2 5 4 2" xfId="21182"/>
    <cellStyle name="Note 2 2 5 4 2 10" xfId="29724"/>
    <cellStyle name="Note 2 2 5 4 2 11" xfId="21640"/>
    <cellStyle name="Note 2 2 5 4 2 2" xfId="23756"/>
    <cellStyle name="Note 2 2 5 4 2 2 2" xfId="30399"/>
    <cellStyle name="Note 2 2 5 4 2 3" xfId="24038"/>
    <cellStyle name="Note 2 2 5 4 2 3 2" xfId="30678"/>
    <cellStyle name="Note 2 2 5 4 2 4" xfId="24820"/>
    <cellStyle name="Note 2 2 5 4 2 4 2" xfId="31460"/>
    <cellStyle name="Note 2 2 5 4 2 5" xfId="26842"/>
    <cellStyle name="Note 2 2 5 4 2 5 2" xfId="33463"/>
    <cellStyle name="Note 2 2 5 4 2 6" xfId="27394"/>
    <cellStyle name="Note 2 2 5 4 2 6 2" xfId="34015"/>
    <cellStyle name="Note 2 2 5 4 2 7" xfId="25828"/>
    <cellStyle name="Note 2 2 5 4 2 7 2" xfId="32465"/>
    <cellStyle name="Note 2 2 5 4 2 8" xfId="25587"/>
    <cellStyle name="Note 2 2 5 4 2 8 2" xfId="32226"/>
    <cellStyle name="Note 2 2 5 4 2 9" xfId="23052"/>
    <cellStyle name="Note 2 2 5 4 3" xfId="22784"/>
    <cellStyle name="Note 2 2 5 4 3 2" xfId="22653"/>
    <cellStyle name="Note 2 2 5 4 3 2 2" xfId="29325"/>
    <cellStyle name="Note 2 2 5 4 3 3" xfId="26415"/>
    <cellStyle name="Note 2 2 5 4 3 3 2" xfId="33038"/>
    <cellStyle name="Note 2 2 5 4 3 4" xfId="25992"/>
    <cellStyle name="Note 2 2 5 4 3 4 2" xfId="32615"/>
    <cellStyle name="Note 2 2 5 4 3 5" xfId="26251"/>
    <cellStyle name="Note 2 2 5 4 3 5 2" xfId="32874"/>
    <cellStyle name="Note 2 2 5 4 3 6" xfId="26848"/>
    <cellStyle name="Note 2 2 5 4 3 6 2" xfId="33469"/>
    <cellStyle name="Note 2 2 5 4 3 7" xfId="27967"/>
    <cellStyle name="Note 2 2 5 4 3 7 2" xfId="34575"/>
    <cellStyle name="Note 2 2 5 4 3 8" xfId="29456"/>
    <cellStyle name="Note 2 2 5 4 4" xfId="28289"/>
    <cellStyle name="Note 2 2 5 4 4 2" xfId="34864"/>
    <cellStyle name="Note 2 2 5 4 5" xfId="22004"/>
    <cellStyle name="Note 2 2 5 4 5 2" xfId="28720"/>
    <cellStyle name="Note 2 2 5 5" xfId="21185"/>
    <cellStyle name="Note 2 2 5 5 10" xfId="29721"/>
    <cellStyle name="Note 2 2 5 5 11" xfId="21637"/>
    <cellStyle name="Note 2 2 5 5 2" xfId="23753"/>
    <cellStyle name="Note 2 2 5 5 2 2" xfId="30396"/>
    <cellStyle name="Note 2 2 5 5 3" xfId="24035"/>
    <cellStyle name="Note 2 2 5 5 3 2" xfId="30675"/>
    <cellStyle name="Note 2 2 5 5 4" xfId="24823"/>
    <cellStyle name="Note 2 2 5 5 4 2" xfId="31463"/>
    <cellStyle name="Note 2 2 5 5 5" xfId="26299"/>
    <cellStyle name="Note 2 2 5 5 5 2" xfId="32922"/>
    <cellStyle name="Note 2 2 5 5 6" xfId="27391"/>
    <cellStyle name="Note 2 2 5 5 6 2" xfId="34012"/>
    <cellStyle name="Note 2 2 5 5 7" xfId="25829"/>
    <cellStyle name="Note 2 2 5 5 7 2" xfId="32466"/>
    <cellStyle name="Note 2 2 5 5 8" xfId="26177"/>
    <cellStyle name="Note 2 2 5 5 8 2" xfId="32800"/>
    <cellStyle name="Note 2 2 5 5 9" xfId="23049"/>
    <cellStyle name="Note 2 2 5 6" xfId="22781"/>
    <cellStyle name="Note 2 2 5 6 2" xfId="22656"/>
    <cellStyle name="Note 2 2 5 6 2 2" xfId="29328"/>
    <cellStyle name="Note 2 2 5 6 3" xfId="26416"/>
    <cellStyle name="Note 2 2 5 6 3 2" xfId="33039"/>
    <cellStyle name="Note 2 2 5 6 4" xfId="26462"/>
    <cellStyle name="Note 2 2 5 6 4 2" xfId="33085"/>
    <cellStyle name="Note 2 2 5 6 5" xfId="26980"/>
    <cellStyle name="Note 2 2 5 6 5 2" xfId="33601"/>
    <cellStyle name="Note 2 2 5 6 6" xfId="25935"/>
    <cellStyle name="Note 2 2 5 6 6 2" xfId="32572"/>
    <cellStyle name="Note 2 2 5 6 7" xfId="28052"/>
    <cellStyle name="Note 2 2 5 6 7 2" xfId="34647"/>
    <cellStyle name="Note 2 2 5 6 8" xfId="29453"/>
    <cellStyle name="Note 2 2 5 7" xfId="28286"/>
    <cellStyle name="Note 2 2 5 7 2" xfId="34861"/>
    <cellStyle name="Note 2 2 5 8" xfId="22001"/>
    <cellStyle name="Note 2 2 5 8 2" xfId="28717"/>
    <cellStyle name="Note 2 2 6" xfId="20430"/>
    <cellStyle name="Note 2 2 6 2" xfId="21181"/>
    <cellStyle name="Note 2 2 6 2 10" xfId="29725"/>
    <cellStyle name="Note 2 2 6 2 11" xfId="21641"/>
    <cellStyle name="Note 2 2 6 2 2" xfId="23757"/>
    <cellStyle name="Note 2 2 6 2 2 2" xfId="30400"/>
    <cellStyle name="Note 2 2 6 2 3" xfId="24039"/>
    <cellStyle name="Note 2 2 6 2 3 2" xfId="30679"/>
    <cellStyle name="Note 2 2 6 2 4" xfId="24819"/>
    <cellStyle name="Note 2 2 6 2 4 2" xfId="31459"/>
    <cellStyle name="Note 2 2 6 2 5" xfId="26047"/>
    <cellStyle name="Note 2 2 6 2 5 2" xfId="32670"/>
    <cellStyle name="Note 2 2 6 2 6" xfId="27395"/>
    <cellStyle name="Note 2 2 6 2 6 2" xfId="34016"/>
    <cellStyle name="Note 2 2 6 2 7" xfId="25559"/>
    <cellStyle name="Note 2 2 6 2 7 2" xfId="32199"/>
    <cellStyle name="Note 2 2 6 2 8" xfId="27903"/>
    <cellStyle name="Note 2 2 6 2 8 2" xfId="34522"/>
    <cellStyle name="Note 2 2 6 2 9" xfId="23053"/>
    <cellStyle name="Note 2 2 6 3" xfId="22785"/>
    <cellStyle name="Note 2 2 6 3 2" xfId="22652"/>
    <cellStyle name="Note 2 2 6 3 2 2" xfId="29324"/>
    <cellStyle name="Note 2 2 6 3 3" xfId="25154"/>
    <cellStyle name="Note 2 2 6 3 3 2" xfId="31794"/>
    <cellStyle name="Note 2 2 6 3 4" xfId="26641"/>
    <cellStyle name="Note 2 2 6 3 4 2" xfId="33264"/>
    <cellStyle name="Note 2 2 6 3 5" xfId="26931"/>
    <cellStyle name="Note 2 2 6 3 5 2" xfId="33552"/>
    <cellStyle name="Note 2 2 6 3 6" xfId="27831"/>
    <cellStyle name="Note 2 2 6 3 6 2" xfId="34452"/>
    <cellStyle name="Note 2 2 6 3 7" xfId="28054"/>
    <cellStyle name="Note 2 2 6 3 7 2" xfId="34649"/>
    <cellStyle name="Note 2 2 6 3 8" xfId="29457"/>
    <cellStyle name="Note 2 2 6 4" xfId="28290"/>
    <cellStyle name="Note 2 2 6 4 2" xfId="34865"/>
    <cellStyle name="Note 2 2 6 5" xfId="22005"/>
    <cellStyle name="Note 2 2 6 5 2" xfId="28721"/>
    <cellStyle name="Note 2 2 7" xfId="20431"/>
    <cellStyle name="Note 2 2 7 2" xfId="21180"/>
    <cellStyle name="Note 2 2 7 2 10" xfId="29726"/>
    <cellStyle name="Note 2 2 7 2 11" xfId="21642"/>
    <cellStyle name="Note 2 2 7 2 2" xfId="23758"/>
    <cellStyle name="Note 2 2 7 2 2 2" xfId="30401"/>
    <cellStyle name="Note 2 2 7 2 3" xfId="24040"/>
    <cellStyle name="Note 2 2 7 2 3 2" xfId="30680"/>
    <cellStyle name="Note 2 2 7 2 4" xfId="24818"/>
    <cellStyle name="Note 2 2 7 2 4 2" xfId="31458"/>
    <cellStyle name="Note 2 2 7 2 5" xfId="26214"/>
    <cellStyle name="Note 2 2 7 2 5 2" xfId="32837"/>
    <cellStyle name="Note 2 2 7 2 6" xfId="27396"/>
    <cellStyle name="Note 2 2 7 2 6 2" xfId="34017"/>
    <cellStyle name="Note 2 2 7 2 7" xfId="26705"/>
    <cellStyle name="Note 2 2 7 2 7 2" xfId="33328"/>
    <cellStyle name="Note 2 2 7 2 8" xfId="28043"/>
    <cellStyle name="Note 2 2 7 2 8 2" xfId="34639"/>
    <cellStyle name="Note 2 2 7 2 9" xfId="23054"/>
    <cellStyle name="Note 2 2 7 3" xfId="22786"/>
    <cellStyle name="Note 2 2 7 3 2" xfId="22651"/>
    <cellStyle name="Note 2 2 7 3 2 2" xfId="29323"/>
    <cellStyle name="Note 2 2 7 3 3" xfId="26374"/>
    <cellStyle name="Note 2 2 7 3 3 2" xfId="32997"/>
    <cellStyle name="Note 2 2 7 3 4" xfId="25706"/>
    <cellStyle name="Note 2 2 7 3 4 2" xfId="32344"/>
    <cellStyle name="Note 2 2 7 3 5" xfId="25491"/>
    <cellStyle name="Note 2 2 7 3 5 2" xfId="32131"/>
    <cellStyle name="Note 2 2 7 3 6" xfId="27859"/>
    <cellStyle name="Note 2 2 7 3 6 2" xfId="34479"/>
    <cellStyle name="Note 2 2 7 3 7" xfId="27954"/>
    <cellStyle name="Note 2 2 7 3 7 2" xfId="34565"/>
    <cellStyle name="Note 2 2 7 3 8" xfId="29458"/>
    <cellStyle name="Note 2 2 7 4" xfId="28291"/>
    <cellStyle name="Note 2 2 7 4 2" xfId="34866"/>
    <cellStyle name="Note 2 2 7 5" xfId="22006"/>
    <cellStyle name="Note 2 2 7 5 2" xfId="28722"/>
    <cellStyle name="Note 2 2 8" xfId="20432"/>
    <cellStyle name="Note 2 2 8 2" xfId="21179"/>
    <cellStyle name="Note 2 2 8 2 10" xfId="29727"/>
    <cellStyle name="Note 2 2 8 2 11" xfId="21643"/>
    <cellStyle name="Note 2 2 8 2 2" xfId="23759"/>
    <cellStyle name="Note 2 2 8 2 2 2" xfId="30402"/>
    <cellStyle name="Note 2 2 8 2 3" xfId="24041"/>
    <cellStyle name="Note 2 2 8 2 3 2" xfId="30681"/>
    <cellStyle name="Note 2 2 8 2 4" xfId="24817"/>
    <cellStyle name="Note 2 2 8 2 4 2" xfId="31457"/>
    <cellStyle name="Note 2 2 8 2 5" xfId="25408"/>
    <cellStyle name="Note 2 2 8 2 5 2" xfId="32048"/>
    <cellStyle name="Note 2 2 8 2 6" xfId="27397"/>
    <cellStyle name="Note 2 2 8 2 6 2" xfId="34018"/>
    <cellStyle name="Note 2 2 8 2 7" xfId="25827"/>
    <cellStyle name="Note 2 2 8 2 7 2" xfId="32464"/>
    <cellStyle name="Note 2 2 8 2 8" xfId="27957"/>
    <cellStyle name="Note 2 2 8 2 8 2" xfId="34566"/>
    <cellStyle name="Note 2 2 8 2 9" xfId="23055"/>
    <cellStyle name="Note 2 2 8 3" xfId="22787"/>
    <cellStyle name="Note 2 2 8 3 2" xfId="22650"/>
    <cellStyle name="Note 2 2 8 3 2 2" xfId="29322"/>
    <cellStyle name="Note 2 2 8 3 3" xfId="26414"/>
    <cellStyle name="Note 2 2 8 3 3 2" xfId="33037"/>
    <cellStyle name="Note 2 2 8 3 4" xfId="25991"/>
    <cellStyle name="Note 2 2 8 3 4 2" xfId="32614"/>
    <cellStyle name="Note 2 2 8 3 5" xfId="25719"/>
    <cellStyle name="Note 2 2 8 3 5 2" xfId="32356"/>
    <cellStyle name="Note 2 2 8 3 6" xfId="25689"/>
    <cellStyle name="Note 2 2 8 3 6 2" xfId="32327"/>
    <cellStyle name="Note 2 2 8 3 7" xfId="27926"/>
    <cellStyle name="Note 2 2 8 3 7 2" xfId="34541"/>
    <cellStyle name="Note 2 2 8 3 8" xfId="29459"/>
    <cellStyle name="Note 2 2 8 4" xfId="28292"/>
    <cellStyle name="Note 2 2 8 4 2" xfId="34867"/>
    <cellStyle name="Note 2 2 8 5" xfId="22007"/>
    <cellStyle name="Note 2 2 8 5 2" xfId="28723"/>
    <cellStyle name="Note 2 2 9" xfId="20433"/>
    <cellStyle name="Note 2 2 9 2" xfId="21178"/>
    <cellStyle name="Note 2 2 9 2 10" xfId="29728"/>
    <cellStyle name="Note 2 2 9 2 11" xfId="21644"/>
    <cellStyle name="Note 2 2 9 2 2" xfId="23760"/>
    <cellStyle name="Note 2 2 9 2 2 2" xfId="30403"/>
    <cellStyle name="Note 2 2 9 2 3" xfId="24042"/>
    <cellStyle name="Note 2 2 9 2 3 2" xfId="30682"/>
    <cellStyle name="Note 2 2 9 2 4" xfId="24816"/>
    <cellStyle name="Note 2 2 9 2 4 2" xfId="31456"/>
    <cellStyle name="Note 2 2 9 2 5" xfId="26489"/>
    <cellStyle name="Note 2 2 9 2 5 2" xfId="33112"/>
    <cellStyle name="Note 2 2 9 2 6" xfId="27398"/>
    <cellStyle name="Note 2 2 9 2 6 2" xfId="34019"/>
    <cellStyle name="Note 2 2 9 2 7" xfId="25558"/>
    <cellStyle name="Note 2 2 9 2 7 2" xfId="32198"/>
    <cellStyle name="Note 2 2 9 2 8" xfId="27945"/>
    <cellStyle name="Note 2 2 9 2 8 2" xfId="34557"/>
    <cellStyle name="Note 2 2 9 2 9" xfId="23056"/>
    <cellStyle name="Note 2 2 9 3" xfId="22788"/>
    <cellStyle name="Note 2 2 9 3 2" xfId="22649"/>
    <cellStyle name="Note 2 2 9 3 2 2" xfId="29321"/>
    <cellStyle name="Note 2 2 9 3 3" xfId="25155"/>
    <cellStyle name="Note 2 2 9 3 3 2" xfId="31795"/>
    <cellStyle name="Note 2 2 9 3 4" xfId="25239"/>
    <cellStyle name="Note 2 2 9 3 4 2" xfId="31879"/>
    <cellStyle name="Note 2 2 9 3 5" xfId="26918"/>
    <cellStyle name="Note 2 2 9 3 5 2" xfId="33539"/>
    <cellStyle name="Note 2 2 9 3 6" xfId="27832"/>
    <cellStyle name="Note 2 2 9 3 6 2" xfId="34453"/>
    <cellStyle name="Note 2 2 9 3 7" xfId="27935"/>
    <cellStyle name="Note 2 2 9 3 7 2" xfId="34549"/>
    <cellStyle name="Note 2 2 9 3 8" xfId="29460"/>
    <cellStyle name="Note 2 2 9 4" xfId="28293"/>
    <cellStyle name="Note 2 2 9 4 2" xfId="34868"/>
    <cellStyle name="Note 2 2 9 5" xfId="22008"/>
    <cellStyle name="Note 2 2 9 5 2" xfId="28724"/>
    <cellStyle name="Note 2 20" xfId="28249"/>
    <cellStyle name="Note 2 20 2" xfId="34824"/>
    <cellStyle name="Note 2 21" xfId="21964"/>
    <cellStyle name="Note 2 21 2" xfId="28680"/>
    <cellStyle name="Note 2 3" xfId="20434"/>
    <cellStyle name="Note 2 3 2" xfId="20435"/>
    <cellStyle name="Note 2 3 2 2" xfId="21177"/>
    <cellStyle name="Note 2 3 2 2 10" xfId="29730"/>
    <cellStyle name="Note 2 3 2 2 11" xfId="21645"/>
    <cellStyle name="Note 2 3 2 2 2" xfId="23761"/>
    <cellStyle name="Note 2 3 2 2 2 2" xfId="30404"/>
    <cellStyle name="Note 2 3 2 2 3" xfId="24043"/>
    <cellStyle name="Note 2 3 2 2 3 2" xfId="30683"/>
    <cellStyle name="Note 2 3 2 2 4" xfId="24815"/>
    <cellStyle name="Note 2 3 2 2 4 2" xfId="31455"/>
    <cellStyle name="Note 2 3 2 2 5" xfId="26215"/>
    <cellStyle name="Note 2 3 2 2 5 2" xfId="32838"/>
    <cellStyle name="Note 2 3 2 2 6" xfId="27399"/>
    <cellStyle name="Note 2 3 2 2 6 2" xfId="34020"/>
    <cellStyle name="Note 2 3 2 2 7" xfId="26168"/>
    <cellStyle name="Note 2 3 2 2 7 2" xfId="32791"/>
    <cellStyle name="Note 2 3 2 2 8" xfId="28011"/>
    <cellStyle name="Note 2 3 2 2 8 2" xfId="34610"/>
    <cellStyle name="Note 2 3 2 2 9" xfId="23058"/>
    <cellStyle name="Note 2 3 2 3" xfId="22790"/>
    <cellStyle name="Note 2 3 2 3 2" xfId="22648"/>
    <cellStyle name="Note 2 3 2 3 2 2" xfId="29320"/>
    <cellStyle name="Note 2 3 2 3 3" xfId="26375"/>
    <cellStyle name="Note 2 3 2 3 3 2" xfId="32998"/>
    <cellStyle name="Note 2 3 2 3 4" xfId="26709"/>
    <cellStyle name="Note 2 3 2 3 4 2" xfId="33332"/>
    <cellStyle name="Note 2 3 2 3 5" xfId="26687"/>
    <cellStyle name="Note 2 3 2 3 5 2" xfId="33310"/>
    <cellStyle name="Note 2 3 2 3 6" xfId="27858"/>
    <cellStyle name="Note 2 3 2 3 6 2" xfId="34478"/>
    <cellStyle name="Note 2 3 2 3 7" xfId="27987"/>
    <cellStyle name="Note 2 3 2 3 7 2" xfId="34590"/>
    <cellStyle name="Note 2 3 2 3 8" xfId="29462"/>
    <cellStyle name="Note 2 3 2 4" xfId="28294"/>
    <cellStyle name="Note 2 3 2 4 2" xfId="34869"/>
    <cellStyle name="Note 2 3 2 5" xfId="22009"/>
    <cellStyle name="Note 2 3 2 5 2" xfId="28725"/>
    <cellStyle name="Note 2 3 3" xfId="20436"/>
    <cellStyle name="Note 2 3 3 2" xfId="21176"/>
    <cellStyle name="Note 2 3 3 2 10" xfId="29731"/>
    <cellStyle name="Note 2 3 3 2 11" xfId="21646"/>
    <cellStyle name="Note 2 3 3 2 2" xfId="23762"/>
    <cellStyle name="Note 2 3 3 2 2 2" xfId="30405"/>
    <cellStyle name="Note 2 3 3 2 3" xfId="24044"/>
    <cellStyle name="Note 2 3 3 2 3 2" xfId="30684"/>
    <cellStyle name="Note 2 3 3 2 4" xfId="24814"/>
    <cellStyle name="Note 2 3 3 2 4 2" xfId="31454"/>
    <cellStyle name="Note 2 3 3 2 5" xfId="25368"/>
    <cellStyle name="Note 2 3 3 2 5 2" xfId="32008"/>
    <cellStyle name="Note 2 3 3 2 6" xfId="27400"/>
    <cellStyle name="Note 2 3 3 2 6 2" xfId="34021"/>
    <cellStyle name="Note 2 3 3 2 7" xfId="25826"/>
    <cellStyle name="Note 2 3 3 2 7 2" xfId="32463"/>
    <cellStyle name="Note 2 3 3 2 8" xfId="27917"/>
    <cellStyle name="Note 2 3 3 2 8 2" xfId="34534"/>
    <cellStyle name="Note 2 3 3 2 9" xfId="23059"/>
    <cellStyle name="Note 2 3 3 3" xfId="22791"/>
    <cellStyle name="Note 2 3 3 3 2" xfId="22647"/>
    <cellStyle name="Note 2 3 3 3 2 2" xfId="29319"/>
    <cellStyle name="Note 2 3 3 3 3" xfId="26413"/>
    <cellStyle name="Note 2 3 3 3 3 2" xfId="33036"/>
    <cellStyle name="Note 2 3 3 3 4" xfId="26325"/>
    <cellStyle name="Note 2 3 3 3 4 2" xfId="32948"/>
    <cellStyle name="Note 2 3 3 3 5" xfId="25720"/>
    <cellStyle name="Note 2 3 3 3 5 2" xfId="32357"/>
    <cellStyle name="Note 2 3 3 3 6" xfId="25936"/>
    <cellStyle name="Note 2 3 3 3 6 2" xfId="32573"/>
    <cellStyle name="Note 2 3 3 3 7" xfId="28004"/>
    <cellStyle name="Note 2 3 3 3 7 2" xfId="34603"/>
    <cellStyle name="Note 2 3 3 3 8" xfId="29463"/>
    <cellStyle name="Note 2 3 3 4" xfId="28295"/>
    <cellStyle name="Note 2 3 3 4 2" xfId="34870"/>
    <cellStyle name="Note 2 3 3 5" xfId="22010"/>
    <cellStyle name="Note 2 3 3 5 2" xfId="28726"/>
    <cellStyle name="Note 2 3 4" xfId="20437"/>
    <cellStyle name="Note 2 3 4 2" xfId="21175"/>
    <cellStyle name="Note 2 3 4 2 10" xfId="29732"/>
    <cellStyle name="Note 2 3 4 2 11" xfId="21647"/>
    <cellStyle name="Note 2 3 4 2 2" xfId="23763"/>
    <cellStyle name="Note 2 3 4 2 2 2" xfId="30406"/>
    <cellStyle name="Note 2 3 4 2 3" xfId="24045"/>
    <cellStyle name="Note 2 3 4 2 3 2" xfId="30685"/>
    <cellStyle name="Note 2 3 4 2 4" xfId="24813"/>
    <cellStyle name="Note 2 3 4 2 4 2" xfId="31453"/>
    <cellStyle name="Note 2 3 4 2 5" xfId="26212"/>
    <cellStyle name="Note 2 3 4 2 5 2" xfId="32835"/>
    <cellStyle name="Note 2 3 4 2 6" xfId="27401"/>
    <cellStyle name="Note 2 3 4 2 6 2" xfId="34022"/>
    <cellStyle name="Note 2 3 4 2 7" xfId="25825"/>
    <cellStyle name="Note 2 3 4 2 7 2" xfId="32462"/>
    <cellStyle name="Note 2 3 4 2 8" xfId="27906"/>
    <cellStyle name="Note 2 3 4 2 8 2" xfId="34525"/>
    <cellStyle name="Note 2 3 4 2 9" xfId="23060"/>
    <cellStyle name="Note 2 3 4 3" xfId="22792"/>
    <cellStyle name="Note 2 3 4 3 2" xfId="22646"/>
    <cellStyle name="Note 2 3 4 3 2 2" xfId="29318"/>
    <cellStyle name="Note 2 3 4 3 3" xfId="25156"/>
    <cellStyle name="Note 2 3 4 3 3 2" xfId="31796"/>
    <cellStyle name="Note 2 3 4 3 4" xfId="26461"/>
    <cellStyle name="Note 2 3 4 3 4 2" xfId="33084"/>
    <cellStyle name="Note 2 3 4 3 5" xfId="26091"/>
    <cellStyle name="Note 2 3 4 3 5 2" xfId="32714"/>
    <cellStyle name="Note 2 3 4 3 6" xfId="26602"/>
    <cellStyle name="Note 2 3 4 3 6 2" xfId="33225"/>
    <cellStyle name="Note 2 3 4 3 7" xfId="28023"/>
    <cellStyle name="Note 2 3 4 3 7 2" xfId="34620"/>
    <cellStyle name="Note 2 3 4 3 8" xfId="29464"/>
    <cellStyle name="Note 2 3 4 4" xfId="28296"/>
    <cellStyle name="Note 2 3 4 4 2" xfId="34871"/>
    <cellStyle name="Note 2 3 4 5" xfId="22011"/>
    <cellStyle name="Note 2 3 4 5 2" xfId="28727"/>
    <cellStyle name="Note 2 3 5" xfId="20438"/>
    <cellStyle name="Note 2 3 5 2" xfId="21174"/>
    <cellStyle name="Note 2 3 5 2 10" xfId="29733"/>
    <cellStyle name="Note 2 3 5 2 11" xfId="21648"/>
    <cellStyle name="Note 2 3 5 2 2" xfId="23764"/>
    <cellStyle name="Note 2 3 5 2 2 2" xfId="30407"/>
    <cellStyle name="Note 2 3 5 2 3" xfId="24046"/>
    <cellStyle name="Note 2 3 5 2 3 2" xfId="30686"/>
    <cellStyle name="Note 2 3 5 2 4" xfId="24812"/>
    <cellStyle name="Note 2 3 5 2 4 2" xfId="31452"/>
    <cellStyle name="Note 2 3 5 2 5" xfId="26912"/>
    <cellStyle name="Note 2 3 5 2 5 2" xfId="33533"/>
    <cellStyle name="Note 2 3 5 2 6" xfId="27402"/>
    <cellStyle name="Note 2 3 5 2 6 2" xfId="34023"/>
    <cellStyle name="Note 2 3 5 2 7" xfId="25556"/>
    <cellStyle name="Note 2 3 5 2 7 2" xfId="32196"/>
    <cellStyle name="Note 2 3 5 2 8" xfId="25969"/>
    <cellStyle name="Note 2 3 5 2 8 2" xfId="32595"/>
    <cellStyle name="Note 2 3 5 2 9" xfId="23061"/>
    <cellStyle name="Note 2 3 5 3" xfId="22793"/>
    <cellStyle name="Note 2 3 5 3 2" xfId="22645"/>
    <cellStyle name="Note 2 3 5 3 2 2" xfId="29317"/>
    <cellStyle name="Note 2 3 5 3 3" xfId="25157"/>
    <cellStyle name="Note 2 3 5 3 3 2" xfId="31797"/>
    <cellStyle name="Note 2 3 5 3 4" xfId="26682"/>
    <cellStyle name="Note 2 3 5 3 4 2" xfId="33305"/>
    <cellStyle name="Note 2 3 5 3 5" xfId="26960"/>
    <cellStyle name="Note 2 3 5 3 5 2" xfId="33581"/>
    <cellStyle name="Note 2 3 5 3 6" xfId="27833"/>
    <cellStyle name="Note 2 3 5 3 6 2" xfId="34454"/>
    <cellStyle name="Note 2 3 5 3 7" xfId="28029"/>
    <cellStyle name="Note 2 3 5 3 7 2" xfId="34625"/>
    <cellStyle name="Note 2 3 5 3 8" xfId="29465"/>
    <cellStyle name="Note 2 3 5 4" xfId="28297"/>
    <cellStyle name="Note 2 3 5 4 2" xfId="34872"/>
    <cellStyle name="Note 2 3 5 5" xfId="22012"/>
    <cellStyle name="Note 2 3 5 5 2" xfId="28728"/>
    <cellStyle name="Note 2 4" xfId="20439"/>
    <cellStyle name="Note 2 4 2" xfId="20440"/>
    <cellStyle name="Note 2 4 2 2" xfId="20441"/>
    <cellStyle name="Note 2 4 2 2 2" xfId="21173"/>
    <cellStyle name="Note 2 4 2 2 2 10" xfId="29736"/>
    <cellStyle name="Note 2 4 2 2 2 11" xfId="21649"/>
    <cellStyle name="Note 2 4 2 2 2 2" xfId="23765"/>
    <cellStyle name="Note 2 4 2 2 2 2 2" xfId="30408"/>
    <cellStyle name="Note 2 4 2 2 2 3" xfId="24047"/>
    <cellStyle name="Note 2 4 2 2 2 3 2" xfId="30687"/>
    <cellStyle name="Note 2 4 2 2 2 4" xfId="24811"/>
    <cellStyle name="Note 2 4 2 2 2 4 2" xfId="31451"/>
    <cellStyle name="Note 2 4 2 2 2 5" xfId="26297"/>
    <cellStyle name="Note 2 4 2 2 2 5 2" xfId="32920"/>
    <cellStyle name="Note 2 4 2 2 2 6" xfId="27403"/>
    <cellStyle name="Note 2 4 2 2 2 6 2" xfId="34024"/>
    <cellStyle name="Note 2 4 2 2 2 7" xfId="26140"/>
    <cellStyle name="Note 2 4 2 2 2 7 2" xfId="32763"/>
    <cellStyle name="Note 2 4 2 2 2 8" xfId="28042"/>
    <cellStyle name="Note 2 4 2 2 2 8 2" xfId="34638"/>
    <cellStyle name="Note 2 4 2 2 2 9" xfId="23064"/>
    <cellStyle name="Note 2 4 2 2 3" xfId="22796"/>
    <cellStyle name="Note 2 4 2 2 3 2" xfId="22644"/>
    <cellStyle name="Note 2 4 2 2 3 2 2" xfId="29316"/>
    <cellStyle name="Note 2 4 2 2 3 3" xfId="26376"/>
    <cellStyle name="Note 2 4 2 2 3 3 2" xfId="32999"/>
    <cellStyle name="Note 2 4 2 2 3 4" xfId="25337"/>
    <cellStyle name="Note 2 4 2 2 3 4 2" xfId="31977"/>
    <cellStyle name="Note 2 4 2 2 3 5" xfId="25577"/>
    <cellStyle name="Note 2 4 2 2 3 5 2" xfId="32217"/>
    <cellStyle name="Note 2 4 2 2 3 6" xfId="27857"/>
    <cellStyle name="Note 2 4 2 2 3 6 2" xfId="34477"/>
    <cellStyle name="Note 2 4 2 2 3 7" xfId="28022"/>
    <cellStyle name="Note 2 4 2 2 3 7 2" xfId="34619"/>
    <cellStyle name="Note 2 4 2 2 3 8" xfId="29468"/>
    <cellStyle name="Note 2 4 2 2 4" xfId="28298"/>
    <cellStyle name="Note 2 4 2 2 4 2" xfId="34873"/>
    <cellStyle name="Note 2 4 2 2 5" xfId="22013"/>
    <cellStyle name="Note 2 4 2 2 5 2" xfId="28729"/>
    <cellStyle name="Note 2 4 3" xfId="20442"/>
    <cellStyle name="Note 2 4 3 2" xfId="20443"/>
    <cellStyle name="Note 2 4 3 2 2" xfId="21172"/>
    <cellStyle name="Note 2 4 3 2 2 10" xfId="29738"/>
    <cellStyle name="Note 2 4 3 2 2 11" xfId="21650"/>
    <cellStyle name="Note 2 4 3 2 2 2" xfId="23766"/>
    <cellStyle name="Note 2 4 3 2 2 2 2" xfId="30409"/>
    <cellStyle name="Note 2 4 3 2 2 3" xfId="24048"/>
    <cellStyle name="Note 2 4 3 2 2 3 2" xfId="30688"/>
    <cellStyle name="Note 2 4 3 2 2 4" xfId="24810"/>
    <cellStyle name="Note 2 4 3 2 2 4 2" xfId="31450"/>
    <cellStyle name="Note 2 4 3 2 2 5" xfId="26048"/>
    <cellStyle name="Note 2 4 3 2 2 5 2" xfId="32671"/>
    <cellStyle name="Note 2 4 3 2 2 6" xfId="27404"/>
    <cellStyle name="Note 2 4 3 2 2 6 2" xfId="34025"/>
    <cellStyle name="Note 2 4 3 2 2 7" xfId="25557"/>
    <cellStyle name="Note 2 4 3 2 2 7 2" xfId="32197"/>
    <cellStyle name="Note 2 4 3 2 2 8" xfId="28060"/>
    <cellStyle name="Note 2 4 3 2 2 8 2" xfId="34655"/>
    <cellStyle name="Note 2 4 3 2 2 9" xfId="23066"/>
    <cellStyle name="Note 2 4 3 2 3" xfId="22798"/>
    <cellStyle name="Note 2 4 3 2 3 2" xfId="22643"/>
    <cellStyle name="Note 2 4 3 2 3 2 2" xfId="29315"/>
    <cellStyle name="Note 2 4 3 2 3 3" xfId="26412"/>
    <cellStyle name="Note 2 4 3 2 3 3 2" xfId="33035"/>
    <cellStyle name="Note 2 4 3 2 3 4" xfId="25990"/>
    <cellStyle name="Note 2 4 3 2 3 4 2" xfId="32613"/>
    <cellStyle name="Note 2 4 3 2 3 5" xfId="26513"/>
    <cellStyle name="Note 2 4 3 2 3 5 2" xfId="33136"/>
    <cellStyle name="Note 2 4 3 2 3 6" xfId="25325"/>
    <cellStyle name="Note 2 4 3 2 3 6 2" xfId="31965"/>
    <cellStyle name="Note 2 4 3 2 3 7" xfId="27978"/>
    <cellStyle name="Note 2 4 3 2 3 7 2" xfId="34585"/>
    <cellStyle name="Note 2 4 3 2 3 8" xfId="29470"/>
    <cellStyle name="Note 2 4 3 2 4" xfId="28299"/>
    <cellStyle name="Note 2 4 3 2 4 2" xfId="34874"/>
    <cellStyle name="Note 2 4 3 2 5" xfId="22014"/>
    <cellStyle name="Note 2 4 3 2 5 2" xfId="28730"/>
    <cellStyle name="Note 2 4 4" xfId="20444"/>
    <cellStyle name="Note 2 4 4 2" xfId="20445"/>
    <cellStyle name="Note 2 4 4 2 2" xfId="21171"/>
    <cellStyle name="Note 2 4 4 2 2 10" xfId="29740"/>
    <cellStyle name="Note 2 4 4 2 2 11" xfId="21651"/>
    <cellStyle name="Note 2 4 4 2 2 2" xfId="23767"/>
    <cellStyle name="Note 2 4 4 2 2 2 2" xfId="30410"/>
    <cellStyle name="Note 2 4 4 2 2 3" xfId="24049"/>
    <cellStyle name="Note 2 4 4 2 2 3 2" xfId="30689"/>
    <cellStyle name="Note 2 4 4 2 2 4" xfId="24809"/>
    <cellStyle name="Note 2 4 4 2 2 4 2" xfId="31449"/>
    <cellStyle name="Note 2 4 4 2 2 5" xfId="26217"/>
    <cellStyle name="Note 2 4 4 2 2 5 2" xfId="32840"/>
    <cellStyle name="Note 2 4 4 2 2 6" xfId="27405"/>
    <cellStyle name="Note 2 4 4 2 2 6 2" xfId="34026"/>
    <cellStyle name="Note 2 4 4 2 2 7" xfId="25214"/>
    <cellStyle name="Note 2 4 4 2 2 7 2" xfId="31854"/>
    <cellStyle name="Note 2 4 4 2 2 8" xfId="27944"/>
    <cellStyle name="Note 2 4 4 2 2 8 2" xfId="34556"/>
    <cellStyle name="Note 2 4 4 2 2 9" xfId="23068"/>
    <cellStyle name="Note 2 4 4 2 3" xfId="22800"/>
    <cellStyle name="Note 2 4 4 2 3 2" xfId="22642"/>
    <cellStyle name="Note 2 4 4 2 3 2 2" xfId="29314"/>
    <cellStyle name="Note 2 4 4 2 3 3" xfId="25158"/>
    <cellStyle name="Note 2 4 4 2 3 3 2" xfId="31798"/>
    <cellStyle name="Note 2 4 4 2 3 4" xfId="26175"/>
    <cellStyle name="Note 2 4 4 2 3 4 2" xfId="32798"/>
    <cellStyle name="Note 2 4 4 2 3 5" xfId="25218"/>
    <cellStyle name="Note 2 4 4 2 3 5 2" xfId="31858"/>
    <cellStyle name="Note 2 4 4 2 3 6" xfId="27834"/>
    <cellStyle name="Note 2 4 4 2 3 6 2" xfId="34455"/>
    <cellStyle name="Note 2 4 4 2 3 7" xfId="28035"/>
    <cellStyle name="Note 2 4 4 2 3 7 2" xfId="34631"/>
    <cellStyle name="Note 2 4 4 2 3 8" xfId="29472"/>
    <cellStyle name="Note 2 4 4 2 4" xfId="28300"/>
    <cellStyle name="Note 2 4 4 2 4 2" xfId="34875"/>
    <cellStyle name="Note 2 4 4 2 5" xfId="22015"/>
    <cellStyle name="Note 2 4 4 2 5 2" xfId="28731"/>
    <cellStyle name="Note 2 4 5" xfId="20446"/>
    <cellStyle name="Note 2 4 6" xfId="20447"/>
    <cellStyle name="Note 2 4 7" xfId="20448"/>
    <cellStyle name="Note 2 4 7 2" xfId="21170"/>
    <cellStyle name="Note 2 4 7 2 10" xfId="29743"/>
    <cellStyle name="Note 2 4 7 2 11" xfId="21652"/>
    <cellStyle name="Note 2 4 7 2 2" xfId="23768"/>
    <cellStyle name="Note 2 4 7 2 2 2" xfId="30411"/>
    <cellStyle name="Note 2 4 7 2 3" xfId="24050"/>
    <cellStyle name="Note 2 4 7 2 3 2" xfId="30690"/>
    <cellStyle name="Note 2 4 7 2 4" xfId="24808"/>
    <cellStyle name="Note 2 4 7 2 4 2" xfId="31448"/>
    <cellStyle name="Note 2 4 7 2 5" xfId="26781"/>
    <cellStyle name="Note 2 4 7 2 5 2" xfId="33403"/>
    <cellStyle name="Note 2 4 7 2 6" xfId="27406"/>
    <cellStyle name="Note 2 4 7 2 6 2" xfId="34027"/>
    <cellStyle name="Note 2 4 7 2 7" xfId="25824"/>
    <cellStyle name="Note 2 4 7 2 7 2" xfId="32461"/>
    <cellStyle name="Note 2 4 7 2 8" xfId="28039"/>
    <cellStyle name="Note 2 4 7 2 8 2" xfId="34635"/>
    <cellStyle name="Note 2 4 7 2 9" xfId="23071"/>
    <cellStyle name="Note 2 4 7 3" xfId="22803"/>
    <cellStyle name="Note 2 4 7 3 2" xfId="22641"/>
    <cellStyle name="Note 2 4 7 3 2 2" xfId="29313"/>
    <cellStyle name="Note 2 4 7 3 3" xfId="26377"/>
    <cellStyle name="Note 2 4 7 3 3 2" xfId="33000"/>
    <cellStyle name="Note 2 4 7 3 4" xfId="25707"/>
    <cellStyle name="Note 2 4 7 3 4 2" xfId="32345"/>
    <cellStyle name="Note 2 4 7 3 5" xfId="25490"/>
    <cellStyle name="Note 2 4 7 3 5 2" xfId="32130"/>
    <cellStyle name="Note 2 4 7 3 6" xfId="27856"/>
    <cellStyle name="Note 2 4 7 3 6 2" xfId="34476"/>
    <cellStyle name="Note 2 4 7 3 7" xfId="28055"/>
    <cellStyle name="Note 2 4 7 3 7 2" xfId="34650"/>
    <cellStyle name="Note 2 4 7 3 8" xfId="29475"/>
    <cellStyle name="Note 2 4 7 4" xfId="28301"/>
    <cellStyle name="Note 2 4 7 4 2" xfId="34876"/>
    <cellStyle name="Note 2 4 7 5" xfId="22016"/>
    <cellStyle name="Note 2 4 7 5 2" xfId="28732"/>
    <cellStyle name="Note 2 5" xfId="20449"/>
    <cellStyle name="Note 2 5 2" xfId="20450"/>
    <cellStyle name="Note 2 5 2 2" xfId="20451"/>
    <cellStyle name="Note 2 5 2 2 2" xfId="21169"/>
    <cellStyle name="Note 2 5 2 2 2 10" xfId="29744"/>
    <cellStyle name="Note 2 5 2 2 2 11" xfId="21653"/>
    <cellStyle name="Note 2 5 2 2 2 2" xfId="23769"/>
    <cellStyle name="Note 2 5 2 2 2 2 2" xfId="30412"/>
    <cellStyle name="Note 2 5 2 2 2 3" xfId="24051"/>
    <cellStyle name="Note 2 5 2 2 2 3 2" xfId="30691"/>
    <cellStyle name="Note 2 5 2 2 2 4" xfId="24807"/>
    <cellStyle name="Note 2 5 2 2 2 4 2" xfId="31447"/>
    <cellStyle name="Note 2 5 2 2 2 5" xfId="26049"/>
    <cellStyle name="Note 2 5 2 2 2 5 2" xfId="32672"/>
    <cellStyle name="Note 2 5 2 2 2 6" xfId="27407"/>
    <cellStyle name="Note 2 5 2 2 2 6 2" xfId="34028"/>
    <cellStyle name="Note 2 5 2 2 2 7" xfId="25823"/>
    <cellStyle name="Note 2 5 2 2 2 7 2" xfId="32460"/>
    <cellStyle name="Note 2 5 2 2 2 8" xfId="26802"/>
    <cellStyle name="Note 2 5 2 2 2 8 2" xfId="33423"/>
    <cellStyle name="Note 2 5 2 2 2 9" xfId="23072"/>
    <cellStyle name="Note 2 5 2 2 3" xfId="22806"/>
    <cellStyle name="Note 2 5 2 2 3 2" xfId="22640"/>
    <cellStyle name="Note 2 5 2 2 3 2 2" xfId="29312"/>
    <cellStyle name="Note 2 5 2 2 3 3" xfId="26411"/>
    <cellStyle name="Note 2 5 2 2 3 3 2" xfId="33034"/>
    <cellStyle name="Note 2 5 2 2 3 4" xfId="26971"/>
    <cellStyle name="Note 2 5 2 2 3 4 2" xfId="33592"/>
    <cellStyle name="Note 2 5 2 2 3 5" xfId="26173"/>
    <cellStyle name="Note 2 5 2 2 3 5 2" xfId="32796"/>
    <cellStyle name="Note 2 5 2 2 3 6" xfId="25937"/>
    <cellStyle name="Note 2 5 2 2 3 6 2" xfId="32574"/>
    <cellStyle name="Note 2 5 2 2 3 7" xfId="27911"/>
    <cellStyle name="Note 2 5 2 2 3 7 2" xfId="34530"/>
    <cellStyle name="Note 2 5 2 2 3 8" xfId="29478"/>
    <cellStyle name="Note 2 5 2 2 4" xfId="28302"/>
    <cellStyle name="Note 2 5 2 2 4 2" xfId="34877"/>
    <cellStyle name="Note 2 5 2 2 5" xfId="22017"/>
    <cellStyle name="Note 2 5 2 2 5 2" xfId="28733"/>
    <cellStyle name="Note 2 5 3" xfId="20452"/>
    <cellStyle name="Note 2 5 3 2" xfId="20453"/>
    <cellStyle name="Note 2 5 3 2 2" xfId="21168"/>
    <cellStyle name="Note 2 5 3 2 2 10" xfId="29746"/>
    <cellStyle name="Note 2 5 3 2 2 11" xfId="21654"/>
    <cellStyle name="Note 2 5 3 2 2 2" xfId="23770"/>
    <cellStyle name="Note 2 5 3 2 2 2 2" xfId="30413"/>
    <cellStyle name="Note 2 5 3 2 2 3" xfId="24052"/>
    <cellStyle name="Note 2 5 3 2 2 3 2" xfId="30692"/>
    <cellStyle name="Note 2 5 3 2 2 4" xfId="24806"/>
    <cellStyle name="Note 2 5 3 2 2 4 2" xfId="31446"/>
    <cellStyle name="Note 2 5 3 2 2 5" xfId="26218"/>
    <cellStyle name="Note 2 5 3 2 2 5 2" xfId="32841"/>
    <cellStyle name="Note 2 5 3 2 2 6" xfId="27408"/>
    <cellStyle name="Note 2 5 3 2 2 6 2" xfId="34029"/>
    <cellStyle name="Note 2 5 3 2 2 7" xfId="25555"/>
    <cellStyle name="Note 2 5 3 2 2 7 2" xfId="32195"/>
    <cellStyle name="Note 2 5 3 2 2 8" xfId="28010"/>
    <cellStyle name="Note 2 5 3 2 2 8 2" xfId="34609"/>
    <cellStyle name="Note 2 5 3 2 2 9" xfId="23074"/>
    <cellStyle name="Note 2 5 3 2 3" xfId="22808"/>
    <cellStyle name="Note 2 5 3 2 3 2" xfId="22639"/>
    <cellStyle name="Note 2 5 3 2 3 2 2" xfId="29311"/>
    <cellStyle name="Note 2 5 3 2 3 3" xfId="25159"/>
    <cellStyle name="Note 2 5 3 2 3 3 2" xfId="31799"/>
    <cellStyle name="Note 2 5 3 2 3 4" xfId="25711"/>
    <cellStyle name="Note 2 5 3 2 3 4 2" xfId="32349"/>
    <cellStyle name="Note 2 5 3 2 3 5" xfId="26253"/>
    <cellStyle name="Note 2 5 3 2 3 5 2" xfId="32876"/>
    <cellStyle name="Note 2 5 3 2 3 6" xfId="27835"/>
    <cellStyle name="Note 2 5 3 2 3 6 2" xfId="34456"/>
    <cellStyle name="Note 2 5 3 2 3 7" xfId="27965"/>
    <cellStyle name="Note 2 5 3 2 3 7 2" xfId="34573"/>
    <cellStyle name="Note 2 5 3 2 3 8" xfId="29480"/>
    <cellStyle name="Note 2 5 3 2 4" xfId="28303"/>
    <cellStyle name="Note 2 5 3 2 4 2" xfId="34878"/>
    <cellStyle name="Note 2 5 3 2 5" xfId="22018"/>
    <cellStyle name="Note 2 5 3 2 5 2" xfId="28734"/>
    <cellStyle name="Note 2 5 4" xfId="20454"/>
    <cellStyle name="Note 2 5 4 2" xfId="20455"/>
    <cellStyle name="Note 2 5 4 2 2" xfId="21167"/>
    <cellStyle name="Note 2 5 4 2 2 10" xfId="29748"/>
    <cellStyle name="Note 2 5 4 2 2 11" xfId="21655"/>
    <cellStyle name="Note 2 5 4 2 2 2" xfId="23771"/>
    <cellStyle name="Note 2 5 4 2 2 2 2" xfId="30414"/>
    <cellStyle name="Note 2 5 4 2 2 3" xfId="24053"/>
    <cellStyle name="Note 2 5 4 2 2 3 2" xfId="30693"/>
    <cellStyle name="Note 2 5 4 2 2 4" xfId="24805"/>
    <cellStyle name="Note 2 5 4 2 2 4 2" xfId="31445"/>
    <cellStyle name="Note 2 5 4 2 2 5" xfId="25369"/>
    <cellStyle name="Note 2 5 4 2 2 5 2" xfId="32009"/>
    <cellStyle name="Note 2 5 4 2 2 6" xfId="27409"/>
    <cellStyle name="Note 2 5 4 2 2 6 2" xfId="34030"/>
    <cellStyle name="Note 2 5 4 2 2 7" xfId="26167"/>
    <cellStyle name="Note 2 5 4 2 2 7 2" xfId="32790"/>
    <cellStyle name="Note 2 5 4 2 2 8" xfId="27995"/>
    <cellStyle name="Note 2 5 4 2 2 8 2" xfId="34596"/>
    <cellStyle name="Note 2 5 4 2 2 9" xfId="23076"/>
    <cellStyle name="Note 2 5 4 2 3" xfId="22810"/>
    <cellStyle name="Note 2 5 4 2 3 2" xfId="22638"/>
    <cellStyle name="Note 2 5 4 2 3 2 2" xfId="29310"/>
    <cellStyle name="Note 2 5 4 2 3 3" xfId="26378"/>
    <cellStyle name="Note 2 5 4 2 3 3 2" xfId="33001"/>
    <cellStyle name="Note 2 5 4 2 3 4" xfId="26772"/>
    <cellStyle name="Note 2 5 4 2 3 4 2" xfId="33394"/>
    <cellStyle name="Note 2 5 4 2 3 5" xfId="25721"/>
    <cellStyle name="Note 2 5 4 2 3 5 2" xfId="32358"/>
    <cellStyle name="Note 2 5 4 2 3 6" xfId="27855"/>
    <cellStyle name="Note 2 5 4 2 3 6 2" xfId="34475"/>
    <cellStyle name="Note 2 5 4 2 3 7" xfId="27975"/>
    <cellStyle name="Note 2 5 4 2 3 7 2" xfId="34582"/>
    <cellStyle name="Note 2 5 4 2 3 8" xfId="29482"/>
    <cellStyle name="Note 2 5 4 2 4" xfId="28304"/>
    <cellStyle name="Note 2 5 4 2 4 2" xfId="34879"/>
    <cellStyle name="Note 2 5 4 2 5" xfId="22019"/>
    <cellStyle name="Note 2 5 4 2 5 2" xfId="28735"/>
    <cellStyle name="Note 2 5 5" xfId="20456"/>
    <cellStyle name="Note 2 5 6" xfId="20457"/>
    <cellStyle name="Note 2 5 7" xfId="20458"/>
    <cellStyle name="Note 2 5 7 2" xfId="21166"/>
    <cellStyle name="Note 2 5 7 2 10" xfId="29751"/>
    <cellStyle name="Note 2 5 7 2 11" xfId="21656"/>
    <cellStyle name="Note 2 5 7 2 2" xfId="23772"/>
    <cellStyle name="Note 2 5 7 2 2 2" xfId="30415"/>
    <cellStyle name="Note 2 5 7 2 3" xfId="24054"/>
    <cellStyle name="Note 2 5 7 2 3 2" xfId="30694"/>
    <cellStyle name="Note 2 5 7 2 4" xfId="24804"/>
    <cellStyle name="Note 2 5 7 2 4 2" xfId="31444"/>
    <cellStyle name="Note 2 5 7 2 5" xfId="26050"/>
    <cellStyle name="Note 2 5 7 2 5 2" xfId="32673"/>
    <cellStyle name="Note 2 5 7 2 6" xfId="27410"/>
    <cellStyle name="Note 2 5 7 2 6 2" xfId="34031"/>
    <cellStyle name="Note 2 5 7 2 7" xfId="25822"/>
    <cellStyle name="Note 2 5 7 2 7 2" xfId="32459"/>
    <cellStyle name="Note 2 5 7 2 8" xfId="27905"/>
    <cellStyle name="Note 2 5 7 2 8 2" xfId="34524"/>
    <cellStyle name="Note 2 5 7 2 9" xfId="23079"/>
    <cellStyle name="Note 2 5 7 3" xfId="22813"/>
    <cellStyle name="Note 2 5 7 3 2" xfId="22637"/>
    <cellStyle name="Note 2 5 7 3 2 2" xfId="29309"/>
    <cellStyle name="Note 2 5 7 3 3" xfId="26410"/>
    <cellStyle name="Note 2 5 7 3 3 2" xfId="33033"/>
    <cellStyle name="Note 2 5 7 3 4" xfId="26289"/>
    <cellStyle name="Note 2 5 7 3 4 2" xfId="32912"/>
    <cellStyle name="Note 2 5 7 3 5" xfId="26241"/>
    <cellStyle name="Note 2 5 7 3 5 2" xfId="32864"/>
    <cellStyle name="Note 2 5 7 3 6" xfId="25938"/>
    <cellStyle name="Note 2 5 7 3 6 2" xfId="32575"/>
    <cellStyle name="Note 2 5 7 3 7" xfId="27988"/>
    <cellStyle name="Note 2 5 7 3 7 2" xfId="34591"/>
    <cellStyle name="Note 2 5 7 3 8" xfId="29485"/>
    <cellStyle name="Note 2 5 7 4" xfId="28305"/>
    <cellStyle name="Note 2 5 7 4 2" xfId="34880"/>
    <cellStyle name="Note 2 5 7 5" xfId="22020"/>
    <cellStyle name="Note 2 5 7 5 2" xfId="28736"/>
    <cellStyle name="Note 2 6" xfId="20459"/>
    <cellStyle name="Note 2 6 2" xfId="20460"/>
    <cellStyle name="Note 2 6 2 2" xfId="20461"/>
    <cellStyle name="Note 2 6 2 2 2" xfId="21165"/>
    <cellStyle name="Note 2 6 2 2 2 10" xfId="29754"/>
    <cellStyle name="Note 2 6 2 2 2 11" xfId="21657"/>
    <cellStyle name="Note 2 6 2 2 2 2" xfId="23773"/>
    <cellStyle name="Note 2 6 2 2 2 2 2" xfId="30416"/>
    <cellStyle name="Note 2 6 2 2 2 3" xfId="24055"/>
    <cellStyle name="Note 2 6 2 2 2 3 2" xfId="30695"/>
    <cellStyle name="Note 2 6 2 2 2 4" xfId="24803"/>
    <cellStyle name="Note 2 6 2 2 2 4 2" xfId="31443"/>
    <cellStyle name="Note 2 6 2 2 2 5" xfId="26219"/>
    <cellStyle name="Note 2 6 2 2 2 5 2" xfId="32842"/>
    <cellStyle name="Note 2 6 2 2 2 6" xfId="27411"/>
    <cellStyle name="Note 2 6 2 2 2 6 2" xfId="34032"/>
    <cellStyle name="Note 2 6 2 2 2 7" xfId="25554"/>
    <cellStyle name="Note 2 6 2 2 2 7 2" xfId="32194"/>
    <cellStyle name="Note 2 6 2 2 2 8" xfId="27969"/>
    <cellStyle name="Note 2 6 2 2 2 8 2" xfId="34577"/>
    <cellStyle name="Note 2 6 2 2 2 9" xfId="23082"/>
    <cellStyle name="Note 2 6 2 2 3" xfId="22816"/>
    <cellStyle name="Note 2 6 2 2 3 2" xfId="22636"/>
    <cellStyle name="Note 2 6 2 2 3 2 2" xfId="29308"/>
    <cellStyle name="Note 2 6 2 2 3 3" xfId="25160"/>
    <cellStyle name="Note 2 6 2 2 3 3 2" xfId="31800"/>
    <cellStyle name="Note 2 6 2 2 3 4" xfId="26604"/>
    <cellStyle name="Note 2 6 2 2 3 4 2" xfId="33227"/>
    <cellStyle name="Note 2 6 2 2 3 5" xfId="26555"/>
    <cellStyle name="Note 2 6 2 2 3 5 2" xfId="33178"/>
    <cellStyle name="Note 2 6 2 2 3 6" xfId="27836"/>
    <cellStyle name="Note 2 6 2 2 3 6 2" xfId="34457"/>
    <cellStyle name="Note 2 6 2 2 3 7" xfId="28005"/>
    <cellStyle name="Note 2 6 2 2 3 7 2" xfId="34604"/>
    <cellStyle name="Note 2 6 2 2 3 8" xfId="29488"/>
    <cellStyle name="Note 2 6 2 2 4" xfId="28306"/>
    <cellStyle name="Note 2 6 2 2 4 2" xfId="34881"/>
    <cellStyle name="Note 2 6 2 2 5" xfId="22021"/>
    <cellStyle name="Note 2 6 2 2 5 2" xfId="28737"/>
    <cellStyle name="Note 2 6 3" xfId="20462"/>
    <cellStyle name="Note 2 6 3 2" xfId="20463"/>
    <cellStyle name="Note 2 6 3 2 2" xfId="21164"/>
    <cellStyle name="Note 2 6 3 2 2 10" xfId="29756"/>
    <cellStyle name="Note 2 6 3 2 2 11" xfId="21658"/>
    <cellStyle name="Note 2 6 3 2 2 2" xfId="23774"/>
    <cellStyle name="Note 2 6 3 2 2 2 2" xfId="30417"/>
    <cellStyle name="Note 2 6 3 2 2 3" xfId="24056"/>
    <cellStyle name="Note 2 6 3 2 2 3 2" xfId="30696"/>
    <cellStyle name="Note 2 6 3 2 2 4" xfId="24802"/>
    <cellStyle name="Note 2 6 3 2 2 4 2" xfId="31442"/>
    <cellStyle name="Note 2 6 3 2 2 5" xfId="26132"/>
    <cellStyle name="Note 2 6 3 2 2 5 2" xfId="32755"/>
    <cellStyle name="Note 2 6 3 2 2 6" xfId="27412"/>
    <cellStyle name="Note 2 6 3 2 2 6 2" xfId="34033"/>
    <cellStyle name="Note 2 6 3 2 2 7" xfId="25284"/>
    <cellStyle name="Note 2 6 3 2 2 7 2" xfId="31924"/>
    <cellStyle name="Note 2 6 3 2 2 8" xfId="27919"/>
    <cellStyle name="Note 2 6 3 2 2 8 2" xfId="34536"/>
    <cellStyle name="Note 2 6 3 2 2 9" xfId="23084"/>
    <cellStyle name="Note 2 6 3 2 3" xfId="22818"/>
    <cellStyle name="Note 2 6 3 2 3 2" xfId="22635"/>
    <cellStyle name="Note 2 6 3 2 3 2 2" xfId="29307"/>
    <cellStyle name="Note 2 6 3 2 3 3" xfId="26379"/>
    <cellStyle name="Note 2 6 3 2 3 3 2" xfId="33002"/>
    <cellStyle name="Note 2 6 3 2 3 4" xfId="25338"/>
    <cellStyle name="Note 2 6 3 2 3 4 2" xfId="31978"/>
    <cellStyle name="Note 2 6 3 2 3 5" xfId="25576"/>
    <cellStyle name="Note 2 6 3 2 3 5 2" xfId="32216"/>
    <cellStyle name="Note 2 6 3 2 3 6" xfId="27854"/>
    <cellStyle name="Note 2 6 3 2 3 6 2" xfId="34474"/>
    <cellStyle name="Note 2 6 3 2 3 7" xfId="26677"/>
    <cellStyle name="Note 2 6 3 2 3 7 2" xfId="33300"/>
    <cellStyle name="Note 2 6 3 2 3 8" xfId="29490"/>
    <cellStyle name="Note 2 6 3 2 4" xfId="28307"/>
    <cellStyle name="Note 2 6 3 2 4 2" xfId="34882"/>
    <cellStyle name="Note 2 6 3 2 5" xfId="22022"/>
    <cellStyle name="Note 2 6 3 2 5 2" xfId="28738"/>
    <cellStyle name="Note 2 6 4" xfId="20464"/>
    <cellStyle name="Note 2 6 4 2" xfId="20465"/>
    <cellStyle name="Note 2 6 4 2 2" xfId="21163"/>
    <cellStyle name="Note 2 6 4 2 2 10" xfId="29758"/>
    <cellStyle name="Note 2 6 4 2 2 11" xfId="21659"/>
    <cellStyle name="Note 2 6 4 2 2 2" xfId="23775"/>
    <cellStyle name="Note 2 6 4 2 2 2 2" xfId="30418"/>
    <cellStyle name="Note 2 6 4 2 2 3" xfId="24057"/>
    <cellStyle name="Note 2 6 4 2 2 3 2" xfId="30697"/>
    <cellStyle name="Note 2 6 4 2 2 4" xfId="24801"/>
    <cellStyle name="Note 2 6 4 2 2 4 2" xfId="31441"/>
    <cellStyle name="Note 2 6 4 2 2 5" xfId="26216"/>
    <cellStyle name="Note 2 6 4 2 2 5 2" xfId="32839"/>
    <cellStyle name="Note 2 6 4 2 2 6" xfId="27413"/>
    <cellStyle name="Note 2 6 4 2 2 6 2" xfId="34034"/>
    <cellStyle name="Note 2 6 4 2 2 7" xfId="25821"/>
    <cellStyle name="Note 2 6 4 2 2 7 2" xfId="32458"/>
    <cellStyle name="Note 2 6 4 2 2 8" xfId="25968"/>
    <cellStyle name="Note 2 6 4 2 2 8 2" xfId="32594"/>
    <cellStyle name="Note 2 6 4 2 2 9" xfId="23086"/>
    <cellStyle name="Note 2 6 4 2 3" xfId="22820"/>
    <cellStyle name="Note 2 6 4 2 3 2" xfId="22634"/>
    <cellStyle name="Note 2 6 4 2 3 2 2" xfId="29306"/>
    <cellStyle name="Note 2 6 4 2 3 3" xfId="26409"/>
    <cellStyle name="Note 2 6 4 2 3 3 2" xfId="33032"/>
    <cellStyle name="Note 2 6 4 2 3 4" xfId="25989"/>
    <cellStyle name="Note 2 6 4 2 3 4 2" xfId="32612"/>
    <cellStyle name="Note 2 6 4 2 3 5" xfId="26861"/>
    <cellStyle name="Note 2 6 4 2 3 5 2" xfId="33482"/>
    <cellStyle name="Note 2 6 4 2 3 6" xfId="25939"/>
    <cellStyle name="Note 2 6 4 2 3 6 2" xfId="32576"/>
    <cellStyle name="Note 2 6 4 2 3 7" xfId="28028"/>
    <cellStyle name="Note 2 6 4 2 3 7 2" xfId="34624"/>
    <cellStyle name="Note 2 6 4 2 3 8" xfId="29492"/>
    <cellStyle name="Note 2 6 4 2 4" xfId="28308"/>
    <cellStyle name="Note 2 6 4 2 4 2" xfId="34883"/>
    <cellStyle name="Note 2 6 4 2 5" xfId="22023"/>
    <cellStyle name="Note 2 6 4 2 5 2" xfId="28739"/>
    <cellStyle name="Note 2 6 5" xfId="20466"/>
    <cellStyle name="Note 2 6 6" xfId="20467"/>
    <cellStyle name="Note 2 6 7" xfId="20468"/>
    <cellStyle name="Note 2 6 7 2" xfId="21162"/>
    <cellStyle name="Note 2 6 7 2 10" xfId="29761"/>
    <cellStyle name="Note 2 6 7 2 11" xfId="21660"/>
    <cellStyle name="Note 2 6 7 2 2" xfId="23776"/>
    <cellStyle name="Note 2 6 7 2 2 2" xfId="30419"/>
    <cellStyle name="Note 2 6 7 2 3" xfId="24058"/>
    <cellStyle name="Note 2 6 7 2 3 2" xfId="30698"/>
    <cellStyle name="Note 2 6 7 2 4" xfId="24800"/>
    <cellStyle name="Note 2 6 7 2 4 2" xfId="31440"/>
    <cellStyle name="Note 2 6 7 2 5" xfId="26133"/>
    <cellStyle name="Note 2 6 7 2 5 2" xfId="32756"/>
    <cellStyle name="Note 2 6 7 2 6" xfId="27414"/>
    <cellStyle name="Note 2 6 7 2 6 2" xfId="34035"/>
    <cellStyle name="Note 2 6 7 2 7" xfId="25553"/>
    <cellStyle name="Note 2 6 7 2 7 2" xfId="32193"/>
    <cellStyle name="Note 2 6 7 2 8" xfId="28041"/>
    <cellStyle name="Note 2 6 7 2 8 2" xfId="34637"/>
    <cellStyle name="Note 2 6 7 2 9" xfId="23089"/>
    <cellStyle name="Note 2 6 7 3" xfId="22823"/>
    <cellStyle name="Note 2 6 7 3 2" xfId="22633"/>
    <cellStyle name="Note 2 6 7 3 2 2" xfId="29305"/>
    <cellStyle name="Note 2 6 7 3 3" xfId="25161"/>
    <cellStyle name="Note 2 6 7 3 3 2" xfId="31801"/>
    <cellStyle name="Note 2 6 7 3 4" xfId="25988"/>
    <cellStyle name="Note 2 6 7 3 4 2" xfId="32611"/>
    <cellStyle name="Note 2 6 7 3 5" xfId="25722"/>
    <cellStyle name="Note 2 6 7 3 5 2" xfId="32359"/>
    <cellStyle name="Note 2 6 7 3 6" xfId="25245"/>
    <cellStyle name="Note 2 6 7 3 6 2" xfId="31885"/>
    <cellStyle name="Note 2 6 7 3 7" xfId="28049"/>
    <cellStyle name="Note 2 6 7 3 7 2" xfId="34644"/>
    <cellStyle name="Note 2 6 7 3 8" xfId="29495"/>
    <cellStyle name="Note 2 6 7 4" xfId="28309"/>
    <cellStyle name="Note 2 6 7 4 2" xfId="34884"/>
    <cellStyle name="Note 2 6 7 5" xfId="22024"/>
    <cellStyle name="Note 2 6 7 5 2" xfId="28740"/>
    <cellStyle name="Note 2 7" xfId="20469"/>
    <cellStyle name="Note 2 7 2" xfId="20470"/>
    <cellStyle name="Note 2 7 2 2" xfId="20471"/>
    <cellStyle name="Note 2 7 2 2 2" xfId="21161"/>
    <cellStyle name="Note 2 7 2 2 2 10" xfId="29764"/>
    <cellStyle name="Note 2 7 2 2 2 11" xfId="21661"/>
    <cellStyle name="Note 2 7 2 2 2 2" xfId="23777"/>
    <cellStyle name="Note 2 7 2 2 2 2 2" xfId="30420"/>
    <cellStyle name="Note 2 7 2 2 2 3" xfId="24059"/>
    <cellStyle name="Note 2 7 2 2 2 3 2" xfId="30699"/>
    <cellStyle name="Note 2 7 2 2 2 4" xfId="24799"/>
    <cellStyle name="Note 2 7 2 2 2 4 2" xfId="31439"/>
    <cellStyle name="Note 2 7 2 2 2 5" xfId="26051"/>
    <cellStyle name="Note 2 7 2 2 2 5 2" xfId="32674"/>
    <cellStyle name="Note 2 7 2 2 2 6" xfId="27415"/>
    <cellStyle name="Note 2 7 2 2 2 6 2" xfId="34036"/>
    <cellStyle name="Note 2 7 2 2 2 7" xfId="25601"/>
    <cellStyle name="Note 2 7 2 2 2 7 2" xfId="32239"/>
    <cellStyle name="Note 2 7 2 2 2 8" xfId="28059"/>
    <cellStyle name="Note 2 7 2 2 2 8 2" xfId="34654"/>
    <cellStyle name="Note 2 7 2 2 2 9" xfId="23092"/>
    <cellStyle name="Note 2 7 2 2 3" xfId="22826"/>
    <cellStyle name="Note 2 7 2 2 3 2" xfId="22632"/>
    <cellStyle name="Note 2 7 2 2 3 2 2" xfId="29304"/>
    <cellStyle name="Note 2 7 2 2 3 3" xfId="25162"/>
    <cellStyle name="Note 2 7 2 2 3 3 2" xfId="31802"/>
    <cellStyle name="Note 2 7 2 2 3 4" xfId="26601"/>
    <cellStyle name="Note 2 7 2 2 3 4 2" xfId="33224"/>
    <cellStyle name="Note 2 7 2 2 3 5" xfId="25723"/>
    <cellStyle name="Note 2 7 2 2 3 5 2" xfId="32360"/>
    <cellStyle name="Note 2 7 2 2 3 6" xfId="27837"/>
    <cellStyle name="Note 2 7 2 2 3 6 2" xfId="34458"/>
    <cellStyle name="Note 2 7 2 2 3 7" xfId="27940"/>
    <cellStyle name="Note 2 7 2 2 3 7 2" xfId="34552"/>
    <cellStyle name="Note 2 7 2 2 3 8" xfId="29498"/>
    <cellStyle name="Note 2 7 2 2 4" xfId="28310"/>
    <cellStyle name="Note 2 7 2 2 4 2" xfId="34885"/>
    <cellStyle name="Note 2 7 2 2 5" xfId="22025"/>
    <cellStyle name="Note 2 7 2 2 5 2" xfId="28741"/>
    <cellStyle name="Note 2 7 3" xfId="20472"/>
    <cellStyle name="Note 2 7 3 2" xfId="20473"/>
    <cellStyle name="Note 2 7 3 2 2" xfId="21160"/>
    <cellStyle name="Note 2 7 3 2 2 10" xfId="29766"/>
    <cellStyle name="Note 2 7 3 2 2 11" xfId="21662"/>
    <cellStyle name="Note 2 7 3 2 2 2" xfId="23778"/>
    <cellStyle name="Note 2 7 3 2 2 2 2" xfId="30421"/>
    <cellStyle name="Note 2 7 3 2 2 3" xfId="24060"/>
    <cellStyle name="Note 2 7 3 2 2 3 2" xfId="30700"/>
    <cellStyle name="Note 2 7 3 2 2 4" xfId="24798"/>
    <cellStyle name="Note 2 7 3 2 2 4 2" xfId="31438"/>
    <cellStyle name="Note 2 7 3 2 2 5" xfId="26220"/>
    <cellStyle name="Note 2 7 3 2 2 5 2" xfId="32843"/>
    <cellStyle name="Note 2 7 3 2 2 6" xfId="27416"/>
    <cellStyle name="Note 2 7 3 2 2 6 2" xfId="34037"/>
    <cellStyle name="Note 2 7 3 2 2 7" xfId="25573"/>
    <cellStyle name="Note 2 7 3 2 2 7 2" xfId="32213"/>
    <cellStyle name="Note 2 7 3 2 2 8" xfId="27943"/>
    <cellStyle name="Note 2 7 3 2 2 8 2" xfId="34555"/>
    <cellStyle name="Note 2 7 3 2 2 9" xfId="23094"/>
    <cellStyle name="Note 2 7 3 2 3" xfId="22828"/>
    <cellStyle name="Note 2 7 3 2 3 2" xfId="22631"/>
    <cellStyle name="Note 2 7 3 2 3 2 2" xfId="29303"/>
    <cellStyle name="Note 2 7 3 2 3 3" xfId="26380"/>
    <cellStyle name="Note 2 7 3 2 3 3 2" xfId="33003"/>
    <cellStyle name="Note 2 7 3 2 3 4" xfId="25708"/>
    <cellStyle name="Note 2 7 3 2 3 4 2" xfId="32346"/>
    <cellStyle name="Note 2 7 3 2 3 5" xfId="25282"/>
    <cellStyle name="Note 2 7 3 2 3 5 2" xfId="31922"/>
    <cellStyle name="Note 2 7 3 2 3 6" xfId="27853"/>
    <cellStyle name="Note 2 7 3 2 3 6 2" xfId="34473"/>
    <cellStyle name="Note 2 7 3 2 3 7" xfId="28036"/>
    <cellStyle name="Note 2 7 3 2 3 7 2" xfId="34632"/>
    <cellStyle name="Note 2 7 3 2 3 8" xfId="29500"/>
    <cellStyle name="Note 2 7 3 2 4" xfId="28311"/>
    <cellStyle name="Note 2 7 3 2 4 2" xfId="34886"/>
    <cellStyle name="Note 2 7 3 2 5" xfId="22026"/>
    <cellStyle name="Note 2 7 3 2 5 2" xfId="28742"/>
    <cellStyle name="Note 2 7 4" xfId="20474"/>
    <cellStyle name="Note 2 7 4 2" xfId="20475"/>
    <cellStyle name="Note 2 7 4 2 2" xfId="21159"/>
    <cellStyle name="Note 2 7 4 2 2 10" xfId="29768"/>
    <cellStyle name="Note 2 7 4 2 2 11" xfId="21663"/>
    <cellStyle name="Note 2 7 4 2 2 2" xfId="23779"/>
    <cellStyle name="Note 2 7 4 2 2 2 2" xfId="30422"/>
    <cellStyle name="Note 2 7 4 2 2 3" xfId="24061"/>
    <cellStyle name="Note 2 7 4 2 2 3 2" xfId="30701"/>
    <cellStyle name="Note 2 7 4 2 2 4" xfId="24797"/>
    <cellStyle name="Note 2 7 4 2 2 4 2" xfId="31437"/>
    <cellStyle name="Note 2 7 4 2 2 5" xfId="26699"/>
    <cellStyle name="Note 2 7 4 2 2 5 2" xfId="33322"/>
    <cellStyle name="Note 2 7 4 2 2 6" xfId="27417"/>
    <cellStyle name="Note 2 7 4 2 2 6 2" xfId="34038"/>
    <cellStyle name="Note 2 7 4 2 2 7" xfId="25598"/>
    <cellStyle name="Note 2 7 4 2 2 7 2" xfId="32236"/>
    <cellStyle name="Note 2 7 4 2 2 8" xfId="28008"/>
    <cellStyle name="Note 2 7 4 2 2 8 2" xfId="34607"/>
    <cellStyle name="Note 2 7 4 2 2 9" xfId="23096"/>
    <cellStyle name="Note 2 7 4 2 3" xfId="22830"/>
    <cellStyle name="Note 2 7 4 2 3 2" xfId="22630"/>
    <cellStyle name="Note 2 7 4 2 3 2 2" xfId="29302"/>
    <cellStyle name="Note 2 7 4 2 3 3" xfId="26408"/>
    <cellStyle name="Note 2 7 4 2 3 3 2" xfId="33031"/>
    <cellStyle name="Note 2 7 4 2 3 4" xfId="26326"/>
    <cellStyle name="Note 2 7 4 2 3 4 2" xfId="32949"/>
    <cellStyle name="Note 2 7 4 2 3 5" xfId="26651"/>
    <cellStyle name="Note 2 7 4 2 3 5 2" xfId="33274"/>
    <cellStyle name="Note 2 7 4 2 3 6" xfId="26768"/>
    <cellStyle name="Note 2 7 4 2 3 6 2" xfId="33390"/>
    <cellStyle name="Note 2 7 4 2 3 7" xfId="28025"/>
    <cellStyle name="Note 2 7 4 2 3 7 2" xfId="34622"/>
    <cellStyle name="Note 2 7 4 2 3 8" xfId="29502"/>
    <cellStyle name="Note 2 7 4 2 4" xfId="28312"/>
    <cellStyle name="Note 2 7 4 2 4 2" xfId="34887"/>
    <cellStyle name="Note 2 7 4 2 5" xfId="22027"/>
    <cellStyle name="Note 2 7 4 2 5 2" xfId="28743"/>
    <cellStyle name="Note 2 7 5" xfId="20476"/>
    <cellStyle name="Note 2 7 6" xfId="20477"/>
    <cellStyle name="Note 2 7 7" xfId="20478"/>
    <cellStyle name="Note 2 7 7 2" xfId="21158"/>
    <cellStyle name="Note 2 7 7 2 10" xfId="29771"/>
    <cellStyle name="Note 2 7 7 2 11" xfId="21664"/>
    <cellStyle name="Note 2 7 7 2 2" xfId="23780"/>
    <cellStyle name="Note 2 7 7 2 2 2" xfId="30423"/>
    <cellStyle name="Note 2 7 7 2 3" xfId="24062"/>
    <cellStyle name="Note 2 7 7 2 3 2" xfId="30702"/>
    <cellStyle name="Note 2 7 7 2 4" xfId="24796"/>
    <cellStyle name="Note 2 7 7 2 4 2" xfId="31436"/>
    <cellStyle name="Note 2 7 7 2 5" xfId="26491"/>
    <cellStyle name="Note 2 7 7 2 5 2" xfId="33114"/>
    <cellStyle name="Note 2 7 7 2 6" xfId="27418"/>
    <cellStyle name="Note 2 7 7 2 6 2" xfId="34039"/>
    <cellStyle name="Note 2 7 7 2 7" xfId="25820"/>
    <cellStyle name="Note 2 7 7 2 7 2" xfId="32457"/>
    <cellStyle name="Note 2 7 7 2 8" xfId="27918"/>
    <cellStyle name="Note 2 7 7 2 8 2" xfId="34535"/>
    <cellStyle name="Note 2 7 7 2 9" xfId="23099"/>
    <cellStyle name="Note 2 7 7 3" xfId="22833"/>
    <cellStyle name="Note 2 7 7 3 2" xfId="22629"/>
    <cellStyle name="Note 2 7 7 3 2 2" xfId="29301"/>
    <cellStyle name="Note 2 7 7 3 3" xfId="25163"/>
    <cellStyle name="Note 2 7 7 3 3 2" xfId="31803"/>
    <cellStyle name="Note 2 7 7 3 4" xfId="26515"/>
    <cellStyle name="Note 2 7 7 3 4 2" xfId="33138"/>
    <cellStyle name="Note 2 7 7 3 5" xfId="26920"/>
    <cellStyle name="Note 2 7 7 3 5 2" xfId="33541"/>
    <cellStyle name="Note 2 7 7 3 6" xfId="27838"/>
    <cellStyle name="Note 2 7 7 3 6 2" xfId="34459"/>
    <cellStyle name="Note 2 7 7 3 7" xfId="27952"/>
    <cellStyle name="Note 2 7 7 3 7 2" xfId="34563"/>
    <cellStyle name="Note 2 7 7 3 8" xfId="29505"/>
    <cellStyle name="Note 2 7 7 4" xfId="28313"/>
    <cellStyle name="Note 2 7 7 4 2" xfId="34888"/>
    <cellStyle name="Note 2 7 7 5" xfId="22028"/>
    <cellStyle name="Note 2 7 7 5 2" xfId="28744"/>
    <cellStyle name="Note 2 8" xfId="20479"/>
    <cellStyle name="Note 2 8 2" xfId="20480"/>
    <cellStyle name="Note 2 8 2 2" xfId="21157"/>
    <cellStyle name="Note 2 8 2 2 10" xfId="29773"/>
    <cellStyle name="Note 2 8 2 2 11" xfId="21665"/>
    <cellStyle name="Note 2 8 2 2 2" xfId="23781"/>
    <cellStyle name="Note 2 8 2 2 2 2" xfId="30424"/>
    <cellStyle name="Note 2 8 2 2 3" xfId="24063"/>
    <cellStyle name="Note 2 8 2 2 3 2" xfId="30703"/>
    <cellStyle name="Note 2 8 2 2 4" xfId="24795"/>
    <cellStyle name="Note 2 8 2 2 4 2" xfId="31435"/>
    <cellStyle name="Note 2 8 2 2 5" xfId="26221"/>
    <cellStyle name="Note 2 8 2 2 5 2" xfId="32844"/>
    <cellStyle name="Note 2 8 2 2 6" xfId="27419"/>
    <cellStyle name="Note 2 8 2 2 6 2" xfId="34040"/>
    <cellStyle name="Note 2 8 2 2 7" xfId="25819"/>
    <cellStyle name="Note 2 8 2 2 7 2" xfId="32456"/>
    <cellStyle name="Note 2 8 2 2 8" xfId="28009"/>
    <cellStyle name="Note 2 8 2 2 8 2" xfId="34608"/>
    <cellStyle name="Note 2 8 2 2 9" xfId="23101"/>
    <cellStyle name="Note 2 8 2 3" xfId="22834"/>
    <cellStyle name="Note 2 8 2 3 2" xfId="22628"/>
    <cellStyle name="Note 2 8 2 3 2 2" xfId="29300"/>
    <cellStyle name="Note 2 8 2 3 3" xfId="26381"/>
    <cellStyle name="Note 2 8 2 3 3 2" xfId="33004"/>
    <cellStyle name="Note 2 8 2 3 4" xfId="25709"/>
    <cellStyle name="Note 2 8 2 3 4 2" xfId="32347"/>
    <cellStyle name="Note 2 8 2 3 5" xfId="26252"/>
    <cellStyle name="Note 2 8 2 3 5 2" xfId="32875"/>
    <cellStyle name="Note 2 8 2 3 6" xfId="27852"/>
    <cellStyle name="Note 2 8 2 3 6 2" xfId="34472"/>
    <cellStyle name="Note 2 8 2 3 7" xfId="27989"/>
    <cellStyle name="Note 2 8 2 3 7 2" xfId="34592"/>
    <cellStyle name="Note 2 8 2 3 8" xfId="29506"/>
    <cellStyle name="Note 2 8 2 4" xfId="28314"/>
    <cellStyle name="Note 2 8 2 4 2" xfId="34889"/>
    <cellStyle name="Note 2 8 2 5" xfId="22029"/>
    <cellStyle name="Note 2 8 2 5 2" xfId="28745"/>
    <cellStyle name="Note 2 8 3" xfId="20481"/>
    <cellStyle name="Note 2 8 3 2" xfId="21156"/>
    <cellStyle name="Note 2 8 3 2 10" xfId="29774"/>
    <cellStyle name="Note 2 8 3 2 11" xfId="21666"/>
    <cellStyle name="Note 2 8 3 2 2" xfId="23782"/>
    <cellStyle name="Note 2 8 3 2 2 2" xfId="30425"/>
    <cellStyle name="Note 2 8 3 2 3" xfId="24064"/>
    <cellStyle name="Note 2 8 3 2 3 2" xfId="30704"/>
    <cellStyle name="Note 2 8 3 2 4" xfId="24794"/>
    <cellStyle name="Note 2 8 3 2 4 2" xfId="31434"/>
    <cellStyle name="Note 2 8 3 2 5" xfId="25370"/>
    <cellStyle name="Note 2 8 3 2 5 2" xfId="32010"/>
    <cellStyle name="Note 2 8 3 2 6" xfId="27420"/>
    <cellStyle name="Note 2 8 3 2 6 2" xfId="34041"/>
    <cellStyle name="Note 2 8 3 2 7" xfId="25551"/>
    <cellStyle name="Note 2 8 3 2 7 2" xfId="32191"/>
    <cellStyle name="Note 2 8 3 2 8" xfId="27994"/>
    <cellStyle name="Note 2 8 3 2 8 2" xfId="34595"/>
    <cellStyle name="Note 2 8 3 2 9" xfId="23102"/>
    <cellStyle name="Note 2 8 3 3" xfId="22835"/>
    <cellStyle name="Note 2 8 3 3 2" xfId="22627"/>
    <cellStyle name="Note 2 8 3 3 2 2" xfId="29299"/>
    <cellStyle name="Note 2 8 3 3 3" xfId="26407"/>
    <cellStyle name="Note 2 8 3 3 3 2" xfId="33030"/>
    <cellStyle name="Note 2 8 3 3 4" xfId="26460"/>
    <cellStyle name="Note 2 8 3 3 4 2" xfId="33083"/>
    <cellStyle name="Note 2 8 3 3 5" xfId="26857"/>
    <cellStyle name="Note 2 8 3 3 5 2" xfId="33478"/>
    <cellStyle name="Note 2 8 3 3 6" xfId="25940"/>
    <cellStyle name="Note 2 8 3 3 6 2" xfId="32577"/>
    <cellStyle name="Note 2 8 3 3 7" xfId="28006"/>
    <cellStyle name="Note 2 8 3 3 7 2" xfId="34605"/>
    <cellStyle name="Note 2 8 3 3 8" xfId="29507"/>
    <cellStyle name="Note 2 8 3 4" xfId="28315"/>
    <cellStyle name="Note 2 8 3 4 2" xfId="34890"/>
    <cellStyle name="Note 2 8 3 5" xfId="22030"/>
    <cellStyle name="Note 2 8 3 5 2" xfId="28746"/>
    <cellStyle name="Note 2 8 4" xfId="20482"/>
    <cellStyle name="Note 2 8 4 2" xfId="21155"/>
    <cellStyle name="Note 2 8 4 2 10" xfId="29775"/>
    <cellStyle name="Note 2 8 4 2 11" xfId="21667"/>
    <cellStyle name="Note 2 8 4 2 2" xfId="23783"/>
    <cellStyle name="Note 2 8 4 2 2 2" xfId="30426"/>
    <cellStyle name="Note 2 8 4 2 3" xfId="24065"/>
    <cellStyle name="Note 2 8 4 2 3 2" xfId="30705"/>
    <cellStyle name="Note 2 8 4 2 4" xfId="24793"/>
    <cellStyle name="Note 2 8 4 2 4 2" xfId="31433"/>
    <cellStyle name="Note 2 8 4 2 5" xfId="26295"/>
    <cellStyle name="Note 2 8 4 2 5 2" xfId="32918"/>
    <cellStyle name="Note 2 8 4 2 6" xfId="27421"/>
    <cellStyle name="Note 2 8 4 2 6 2" xfId="34042"/>
    <cellStyle name="Note 2 8 4 2 7" xfId="26166"/>
    <cellStyle name="Note 2 8 4 2 7 2" xfId="32789"/>
    <cellStyle name="Note 2 8 4 2 8" xfId="27904"/>
    <cellStyle name="Note 2 8 4 2 8 2" xfId="34523"/>
    <cellStyle name="Note 2 8 4 2 9" xfId="23103"/>
    <cellStyle name="Note 2 8 4 3" xfId="22836"/>
    <cellStyle name="Note 2 8 4 3 2" xfId="22626"/>
    <cellStyle name="Note 2 8 4 3 2 2" xfId="29298"/>
    <cellStyle name="Note 2 8 4 3 3" xfId="25164"/>
    <cellStyle name="Note 2 8 4 3 3 2" xfId="31804"/>
    <cellStyle name="Note 2 8 4 3 4" xfId="25584"/>
    <cellStyle name="Note 2 8 4 3 4 2" xfId="32224"/>
    <cellStyle name="Note 2 8 4 3 5" xfId="25273"/>
    <cellStyle name="Note 2 8 4 3 5 2" xfId="31913"/>
    <cellStyle name="Note 2 8 4 3 6" xfId="27839"/>
    <cellStyle name="Note 2 8 4 3 6 2" xfId="34460"/>
    <cellStyle name="Note 2 8 4 3 7" xfId="27936"/>
    <cellStyle name="Note 2 8 4 3 7 2" xfId="34550"/>
    <cellStyle name="Note 2 8 4 3 8" xfId="29508"/>
    <cellStyle name="Note 2 8 4 4" xfId="28316"/>
    <cellStyle name="Note 2 8 4 4 2" xfId="34891"/>
    <cellStyle name="Note 2 8 4 5" xfId="22031"/>
    <cellStyle name="Note 2 8 4 5 2" xfId="28747"/>
    <cellStyle name="Note 2 8 5" xfId="20483"/>
    <cellStyle name="Note 2 8 5 2" xfId="21154"/>
    <cellStyle name="Note 2 8 5 2 10" xfId="29776"/>
    <cellStyle name="Note 2 8 5 2 11" xfId="21668"/>
    <cellStyle name="Note 2 8 5 2 2" xfId="23784"/>
    <cellStyle name="Note 2 8 5 2 2 2" xfId="30427"/>
    <cellStyle name="Note 2 8 5 2 3" xfId="24066"/>
    <cellStyle name="Note 2 8 5 2 3 2" xfId="30706"/>
    <cellStyle name="Note 2 8 5 2 4" xfId="24792"/>
    <cellStyle name="Note 2 8 5 2 4 2" xfId="31432"/>
    <cellStyle name="Note 2 8 5 2 5" xfId="26222"/>
    <cellStyle name="Note 2 8 5 2 5 2" xfId="32845"/>
    <cellStyle name="Note 2 8 5 2 6" xfId="27422"/>
    <cellStyle name="Note 2 8 5 2 6 2" xfId="34043"/>
    <cellStyle name="Note 2 8 5 2 7" xfId="25552"/>
    <cellStyle name="Note 2 8 5 2 7 2" xfId="32192"/>
    <cellStyle name="Note 2 8 5 2 8" xfId="25946"/>
    <cellStyle name="Note 2 8 5 2 8 2" xfId="32583"/>
    <cellStyle name="Note 2 8 5 2 9" xfId="23104"/>
    <cellStyle name="Note 2 8 5 3" xfId="22837"/>
    <cellStyle name="Note 2 8 5 3 2" xfId="22625"/>
    <cellStyle name="Note 2 8 5 3 2 2" xfId="29297"/>
    <cellStyle name="Note 2 8 5 3 3" xfId="26382"/>
    <cellStyle name="Note 2 8 5 3 3 2" xfId="33005"/>
    <cellStyle name="Note 2 8 5 3 4" xfId="26710"/>
    <cellStyle name="Note 2 8 5 3 4 2" xfId="33333"/>
    <cellStyle name="Note 2 8 5 3 5" xfId="26930"/>
    <cellStyle name="Note 2 8 5 3 5 2" xfId="33551"/>
    <cellStyle name="Note 2 8 5 3 6" xfId="27851"/>
    <cellStyle name="Note 2 8 5 3 6 2" xfId="34471"/>
    <cellStyle name="Note 2 8 5 3 7" xfId="26516"/>
    <cellStyle name="Note 2 8 5 3 7 2" xfId="33139"/>
    <cellStyle name="Note 2 8 5 3 8" xfId="29509"/>
    <cellStyle name="Note 2 8 5 4" xfId="28317"/>
    <cellStyle name="Note 2 8 5 4 2" xfId="34892"/>
    <cellStyle name="Note 2 8 5 5" xfId="22032"/>
    <cellStyle name="Note 2 8 5 5 2" xfId="28748"/>
    <cellStyle name="Note 2 9" xfId="20484"/>
    <cellStyle name="Note 2 9 2" xfId="20485"/>
    <cellStyle name="Note 2 9 2 2" xfId="21153"/>
    <cellStyle name="Note 2 9 2 2 10" xfId="29778"/>
    <cellStyle name="Note 2 9 2 2 11" xfId="21669"/>
    <cellStyle name="Note 2 9 2 2 2" xfId="23785"/>
    <cellStyle name="Note 2 9 2 2 2 2" xfId="30428"/>
    <cellStyle name="Note 2 9 2 2 3" xfId="24067"/>
    <cellStyle name="Note 2 9 2 2 3 2" xfId="30707"/>
    <cellStyle name="Note 2 9 2 2 4" xfId="24791"/>
    <cellStyle name="Note 2 9 2 2 4 2" xfId="31431"/>
    <cellStyle name="Note 2 9 2 2 5" xfId="26131"/>
    <cellStyle name="Note 2 9 2 2 5 2" xfId="32754"/>
    <cellStyle name="Note 2 9 2 2 6" xfId="27423"/>
    <cellStyle name="Note 2 9 2 2 6 2" xfId="34044"/>
    <cellStyle name="Note 2 9 2 2 7" xfId="25341"/>
    <cellStyle name="Note 2 9 2 2 7 2" xfId="31981"/>
    <cellStyle name="Note 2 9 2 2 8" xfId="25958"/>
    <cellStyle name="Note 2 9 2 2 8 2" xfId="32584"/>
    <cellStyle name="Note 2 9 2 2 9" xfId="23106"/>
    <cellStyle name="Note 2 9 2 3" xfId="22838"/>
    <cellStyle name="Note 2 9 2 3 2" xfId="22624"/>
    <cellStyle name="Note 2 9 2 3 2 2" xfId="29296"/>
    <cellStyle name="Note 2 9 2 3 3" xfId="26406"/>
    <cellStyle name="Note 2 9 2 3 3 2" xfId="33029"/>
    <cellStyle name="Note 2 9 2 3 4" xfId="25987"/>
    <cellStyle name="Note 2 9 2 3 4 2" xfId="32610"/>
    <cellStyle name="Note 2 9 2 3 5" xfId="26708"/>
    <cellStyle name="Note 2 9 2 3 5 2" xfId="33331"/>
    <cellStyle name="Note 2 9 2 3 6" xfId="26695"/>
    <cellStyle name="Note 2 9 2 3 6 2" xfId="33318"/>
    <cellStyle name="Note 2 9 2 3 7" xfId="28037"/>
    <cellStyle name="Note 2 9 2 3 7 2" xfId="34633"/>
    <cellStyle name="Note 2 9 2 3 8" xfId="29510"/>
    <cellStyle name="Note 2 9 2 4" xfId="28318"/>
    <cellStyle name="Note 2 9 2 4 2" xfId="34893"/>
    <cellStyle name="Note 2 9 2 5" xfId="22033"/>
    <cellStyle name="Note 2 9 2 5 2" xfId="28749"/>
    <cellStyle name="Note 2 9 3" xfId="20486"/>
    <cellStyle name="Note 2 9 3 2" xfId="21152"/>
    <cellStyle name="Note 2 9 3 2 10" xfId="29779"/>
    <cellStyle name="Note 2 9 3 2 11" xfId="21670"/>
    <cellStyle name="Note 2 9 3 2 2" xfId="23786"/>
    <cellStyle name="Note 2 9 3 2 2 2" xfId="30429"/>
    <cellStyle name="Note 2 9 3 2 3" xfId="24068"/>
    <cellStyle name="Note 2 9 3 2 3 2" xfId="30708"/>
    <cellStyle name="Note 2 9 3 2 4" xfId="24790"/>
    <cellStyle name="Note 2 9 3 2 4 2" xfId="31430"/>
    <cellStyle name="Note 2 9 3 2 5" xfId="26052"/>
    <cellStyle name="Note 2 9 3 2 5 2" xfId="32675"/>
    <cellStyle name="Note 2 9 3 2 6" xfId="27424"/>
    <cellStyle name="Note 2 9 3 2 6 2" xfId="34045"/>
    <cellStyle name="Note 2 9 3 2 7" xfId="25818"/>
    <cellStyle name="Note 2 9 3 2 7 2" xfId="32455"/>
    <cellStyle name="Note 2 9 3 2 8" xfId="27930"/>
    <cellStyle name="Note 2 9 3 2 8 2" xfId="34545"/>
    <cellStyle name="Note 2 9 3 2 9" xfId="23107"/>
    <cellStyle name="Note 2 9 3 3" xfId="22839"/>
    <cellStyle name="Note 2 9 3 3 2" xfId="22623"/>
    <cellStyle name="Note 2 9 3 3 2 2" xfId="29295"/>
    <cellStyle name="Note 2 9 3 3 3" xfId="25165"/>
    <cellStyle name="Note 2 9 3 3 3 2" xfId="31805"/>
    <cellStyle name="Note 2 9 3 3 4" xfId="25483"/>
    <cellStyle name="Note 2 9 3 3 4 2" xfId="32123"/>
    <cellStyle name="Note 2 9 3 3 5" xfId="25194"/>
    <cellStyle name="Note 2 9 3 3 5 2" xfId="31834"/>
    <cellStyle name="Note 2 9 3 3 6" xfId="27840"/>
    <cellStyle name="Note 2 9 3 3 6 2" xfId="34461"/>
    <cellStyle name="Note 2 9 3 3 7" xfId="28026"/>
    <cellStyle name="Note 2 9 3 3 7 2" xfId="34623"/>
    <cellStyle name="Note 2 9 3 3 8" xfId="29511"/>
    <cellStyle name="Note 2 9 3 4" xfId="28319"/>
    <cellStyle name="Note 2 9 3 4 2" xfId="34894"/>
    <cellStyle name="Note 2 9 3 5" xfId="22034"/>
    <cellStyle name="Note 2 9 3 5 2" xfId="28750"/>
    <cellStyle name="Note 2 9 4" xfId="20487"/>
    <cellStyle name="Note 2 9 4 2" xfId="21151"/>
    <cellStyle name="Note 2 9 4 2 10" xfId="29780"/>
    <cellStyle name="Note 2 9 4 2 11" xfId="21671"/>
    <cellStyle name="Note 2 9 4 2 2" xfId="23787"/>
    <cellStyle name="Note 2 9 4 2 2 2" xfId="30430"/>
    <cellStyle name="Note 2 9 4 2 3" xfId="24069"/>
    <cellStyle name="Note 2 9 4 2 3 2" xfId="30709"/>
    <cellStyle name="Note 2 9 4 2 4" xfId="24789"/>
    <cellStyle name="Note 2 9 4 2 4 2" xfId="31429"/>
    <cellStyle name="Note 2 9 4 2 5" xfId="26223"/>
    <cellStyle name="Note 2 9 4 2 5 2" xfId="32846"/>
    <cellStyle name="Note 2 9 4 2 6" xfId="27425"/>
    <cellStyle name="Note 2 9 4 2 6 2" xfId="34046"/>
    <cellStyle name="Note 2 9 4 2 7" xfId="25817"/>
    <cellStyle name="Note 2 9 4 2 7 2" xfId="32454"/>
    <cellStyle name="Note 2 9 4 2 8" xfId="25945"/>
    <cellStyle name="Note 2 9 4 2 8 2" xfId="32582"/>
    <cellStyle name="Note 2 9 4 2 9" xfId="23108"/>
    <cellStyle name="Note 2 9 4 3" xfId="22840"/>
    <cellStyle name="Note 2 9 4 3 2" xfId="22622"/>
    <cellStyle name="Note 2 9 4 3 2 2" xfId="29294"/>
    <cellStyle name="Note 2 9 4 3 3" xfId="26383"/>
    <cellStyle name="Note 2 9 4 3 3 2" xfId="33006"/>
    <cellStyle name="Note 2 9 4 3 4" xfId="25339"/>
    <cellStyle name="Note 2 9 4 3 4 2" xfId="31979"/>
    <cellStyle name="Note 2 9 4 3 5" xfId="25289"/>
    <cellStyle name="Note 2 9 4 3 5 2" xfId="31929"/>
    <cellStyle name="Note 2 9 4 3 6" xfId="27850"/>
    <cellStyle name="Note 2 9 4 3 6 2" xfId="34470"/>
    <cellStyle name="Note 2 9 4 3 7" xfId="25978"/>
    <cellStyle name="Note 2 9 4 3 7 2" xfId="32603"/>
    <cellStyle name="Note 2 9 4 3 8" xfId="29512"/>
    <cellStyle name="Note 2 9 4 4" xfId="28320"/>
    <cellStyle name="Note 2 9 4 4 2" xfId="34895"/>
    <cellStyle name="Note 2 9 4 5" xfId="22035"/>
    <cellStyle name="Note 2 9 4 5 2" xfId="28751"/>
    <cellStyle name="Note 2 9 5" xfId="20488"/>
    <cellStyle name="Note 2 9 5 2" xfId="21150"/>
    <cellStyle name="Note 2 9 5 2 10" xfId="29781"/>
    <cellStyle name="Note 2 9 5 2 11" xfId="21672"/>
    <cellStyle name="Note 2 9 5 2 2" xfId="23788"/>
    <cellStyle name="Note 2 9 5 2 2 2" xfId="30431"/>
    <cellStyle name="Note 2 9 5 2 3" xfId="24070"/>
    <cellStyle name="Note 2 9 5 2 3 2" xfId="30710"/>
    <cellStyle name="Note 2 9 5 2 4" xfId="24788"/>
    <cellStyle name="Note 2 9 5 2 4 2" xfId="31428"/>
    <cellStyle name="Note 2 9 5 2 5" xfId="25407"/>
    <cellStyle name="Note 2 9 5 2 5 2" xfId="32047"/>
    <cellStyle name="Note 2 9 5 2 6" xfId="27426"/>
    <cellStyle name="Note 2 9 5 2 6 2" xfId="34047"/>
    <cellStyle name="Note 2 9 5 2 7" xfId="25590"/>
    <cellStyle name="Note 2 9 5 2 7 2" xfId="32228"/>
    <cellStyle name="Note 2 9 5 2 8" xfId="25959"/>
    <cellStyle name="Note 2 9 5 2 8 2" xfId="32585"/>
    <cellStyle name="Note 2 9 5 2 9" xfId="23109"/>
    <cellStyle name="Note 2 9 5 3" xfId="22841"/>
    <cellStyle name="Note 2 9 5 3 2" xfId="22621"/>
    <cellStyle name="Note 2 9 5 3 2 2" xfId="29293"/>
    <cellStyle name="Note 2 9 5 3 3" xfId="26405"/>
    <cellStyle name="Note 2 9 5 3 3 2" xfId="33028"/>
    <cellStyle name="Note 2 9 5 3 4" xfId="26327"/>
    <cellStyle name="Note 2 9 5 3 4 2" xfId="32950"/>
    <cellStyle name="Note 2 9 5 3 5" xfId="25301"/>
    <cellStyle name="Note 2 9 5 3 5 2" xfId="31941"/>
    <cellStyle name="Note 2 9 5 3 6" xfId="25326"/>
    <cellStyle name="Note 2 9 5 3 6 2" xfId="31966"/>
    <cellStyle name="Note 2 9 5 3 7" xfId="28003"/>
    <cellStyle name="Note 2 9 5 3 7 2" xfId="34602"/>
    <cellStyle name="Note 2 9 5 3 8" xfId="29513"/>
    <cellStyle name="Note 2 9 5 4" xfId="28321"/>
    <cellStyle name="Note 2 9 5 4 2" xfId="34896"/>
    <cellStyle name="Note 2 9 5 5" xfId="22036"/>
    <cellStyle name="Note 2 9 5 5 2" xfId="28752"/>
    <cellStyle name="Note 3 2" xfId="20489"/>
    <cellStyle name="Note 3 2 2" xfId="20490"/>
    <cellStyle name="Note 3 2 2 2" xfId="21148"/>
    <cellStyle name="Note 3 2 2 2 10" xfId="29783"/>
    <cellStyle name="Note 3 2 2 2 11" xfId="21674"/>
    <cellStyle name="Note 3 2 2 2 2" xfId="23790"/>
    <cellStyle name="Note 3 2 2 2 2 2" xfId="30433"/>
    <cellStyle name="Note 3 2 2 2 3" xfId="24072"/>
    <cellStyle name="Note 3 2 2 2 3 2" xfId="30712"/>
    <cellStyle name="Note 3 2 2 2 4" xfId="24786"/>
    <cellStyle name="Note 3 2 2 2 4 2" xfId="31426"/>
    <cellStyle name="Note 3 2 2 2 5" xfId="26492"/>
    <cellStyle name="Note 3 2 2 2 5 2" xfId="33115"/>
    <cellStyle name="Note 3 2 2 2 6" xfId="27428"/>
    <cellStyle name="Note 3 2 2 2 6 2" xfId="34049"/>
    <cellStyle name="Note 3 2 2 2 7" xfId="26773"/>
    <cellStyle name="Note 3 2 2 2 7 2" xfId="33395"/>
    <cellStyle name="Note 3 2 2 2 8" xfId="25944"/>
    <cellStyle name="Note 3 2 2 2 8 2" xfId="32581"/>
    <cellStyle name="Note 3 2 2 2 9" xfId="23111"/>
    <cellStyle name="Note 3 2 2 3" xfId="22843"/>
    <cellStyle name="Note 3 2 2 3 2" xfId="22619"/>
    <cellStyle name="Note 3 2 2 3 2 2" xfId="29291"/>
    <cellStyle name="Note 3 2 2 3 3" xfId="25167"/>
    <cellStyle name="Note 3 2 2 3 3 2" xfId="31807"/>
    <cellStyle name="Note 3 2 2 3 4" xfId="26801"/>
    <cellStyle name="Note 3 2 2 3 4 2" xfId="33422"/>
    <cellStyle name="Note 3 2 2 3 5" xfId="25617"/>
    <cellStyle name="Note 3 2 2 3 5 2" xfId="32255"/>
    <cellStyle name="Note 3 2 2 3 6" xfId="27841"/>
    <cellStyle name="Note 3 2 2 3 6 2" xfId="34462"/>
    <cellStyle name="Note 3 2 2 3 7" xfId="26290"/>
    <cellStyle name="Note 3 2 2 3 7 2" xfId="32913"/>
    <cellStyle name="Note 3 2 2 3 8" xfId="29515"/>
    <cellStyle name="Note 3 2 2 4" xfId="28323"/>
    <cellStyle name="Note 3 2 2 4 2" xfId="34898"/>
    <cellStyle name="Note 3 2 2 5" xfId="22038"/>
    <cellStyle name="Note 3 2 2 5 2" xfId="28754"/>
    <cellStyle name="Note 3 2 3" xfId="20491"/>
    <cellStyle name="Note 3 2 4" xfId="21149"/>
    <cellStyle name="Note 3 2 4 10" xfId="29782"/>
    <cellStyle name="Note 3 2 4 11" xfId="21673"/>
    <cellStyle name="Note 3 2 4 2" xfId="23789"/>
    <cellStyle name="Note 3 2 4 2 2" xfId="30432"/>
    <cellStyle name="Note 3 2 4 3" xfId="24071"/>
    <cellStyle name="Note 3 2 4 3 2" xfId="30711"/>
    <cellStyle name="Note 3 2 4 4" xfId="24787"/>
    <cellStyle name="Note 3 2 4 4 2" xfId="31427"/>
    <cellStyle name="Note 3 2 4 5" xfId="26053"/>
    <cellStyle name="Note 3 2 4 5 2" xfId="32676"/>
    <cellStyle name="Note 3 2 4 6" xfId="27427"/>
    <cellStyle name="Note 3 2 4 6 2" xfId="34048"/>
    <cellStyle name="Note 3 2 4 7" xfId="25549"/>
    <cellStyle name="Note 3 2 4 7 2" xfId="32189"/>
    <cellStyle name="Note 3 2 4 8" xfId="26676"/>
    <cellStyle name="Note 3 2 4 8 2" xfId="33299"/>
    <cellStyle name="Note 3 2 4 9" xfId="23110"/>
    <cellStyle name="Note 3 2 5" xfId="22842"/>
    <cellStyle name="Note 3 2 5 2" xfId="22620"/>
    <cellStyle name="Note 3 2 5 2 2" xfId="29292"/>
    <cellStyle name="Note 3 2 5 3" xfId="25166"/>
    <cellStyle name="Note 3 2 5 3 2" xfId="31806"/>
    <cellStyle name="Note 3 2 5 4" xfId="26459"/>
    <cellStyle name="Note 3 2 5 4 2" xfId="33082"/>
    <cellStyle name="Note 3 2 5 5" xfId="25575"/>
    <cellStyle name="Note 3 2 5 5 2" xfId="32215"/>
    <cellStyle name="Note 3 2 5 6" xfId="25941"/>
    <cellStyle name="Note 3 2 5 6 2" xfId="32578"/>
    <cellStyle name="Note 3 2 5 7" xfId="28058"/>
    <cellStyle name="Note 3 2 5 7 2" xfId="34653"/>
    <cellStyle name="Note 3 2 5 8" xfId="29514"/>
    <cellStyle name="Note 3 2 6" xfId="28322"/>
    <cellStyle name="Note 3 2 6 2" xfId="34897"/>
    <cellStyle name="Note 3 2 7" xfId="22037"/>
    <cellStyle name="Note 3 2 7 2" xfId="28753"/>
    <cellStyle name="Note 3 3" xfId="20492"/>
    <cellStyle name="Note 3 3 2" xfId="20493"/>
    <cellStyle name="Note 3 3 3" xfId="21147"/>
    <cellStyle name="Note 3 3 3 10" xfId="29785"/>
    <cellStyle name="Note 3 3 3 11" xfId="21675"/>
    <cellStyle name="Note 3 3 3 2" xfId="23791"/>
    <cellStyle name="Note 3 3 3 2 2" xfId="30434"/>
    <cellStyle name="Note 3 3 3 3" xfId="24073"/>
    <cellStyle name="Note 3 3 3 3 2" xfId="30713"/>
    <cellStyle name="Note 3 3 3 4" xfId="24785"/>
    <cellStyle name="Note 3 3 3 4 2" xfId="31425"/>
    <cellStyle name="Note 3 3 3 5" xfId="26224"/>
    <cellStyle name="Note 3 3 3 5 2" xfId="32847"/>
    <cellStyle name="Note 3 3 3 6" xfId="27429"/>
    <cellStyle name="Note 3 3 3 6 2" xfId="34050"/>
    <cellStyle name="Note 3 3 3 7" xfId="25816"/>
    <cellStyle name="Note 3 3 3 7 2" xfId="32453"/>
    <cellStyle name="Note 3 3 3 8" xfId="25960"/>
    <cellStyle name="Note 3 3 3 8 2" xfId="32586"/>
    <cellStyle name="Note 3 3 3 9" xfId="23113"/>
    <cellStyle name="Note 3 3 4" xfId="22844"/>
    <cellStyle name="Note 3 3 4 2" xfId="22618"/>
    <cellStyle name="Note 3 3 4 2 2" xfId="29290"/>
    <cellStyle name="Note 3 3 4 3" xfId="26384"/>
    <cellStyle name="Note 3 3 4 3 2" xfId="33007"/>
    <cellStyle name="Note 3 3 4 4" xfId="26778"/>
    <cellStyle name="Note 3 3 4 4 2" xfId="33400"/>
    <cellStyle name="Note 3 3 4 5" xfId="25228"/>
    <cellStyle name="Note 3 3 4 5 2" xfId="31868"/>
    <cellStyle name="Note 3 3 4 6" xfId="27849"/>
    <cellStyle name="Note 3 3 4 6 2" xfId="34469"/>
    <cellStyle name="Note 3 3 4 7" xfId="28057"/>
    <cellStyle name="Note 3 3 4 7 2" xfId="34652"/>
    <cellStyle name="Note 3 3 4 8" xfId="29516"/>
    <cellStyle name="Note 3 3 5" xfId="28324"/>
    <cellStyle name="Note 3 3 5 2" xfId="34899"/>
    <cellStyle name="Note 3 3 6" xfId="22039"/>
    <cellStyle name="Note 3 3 6 2" xfId="28755"/>
    <cellStyle name="Note 3 4" xfId="20494"/>
    <cellStyle name="Note 3 4 2" xfId="21146"/>
    <cellStyle name="Note 3 4 2 10" xfId="29787"/>
    <cellStyle name="Note 3 4 2 11" xfId="21676"/>
    <cellStyle name="Note 3 4 2 2" xfId="23792"/>
    <cellStyle name="Note 3 4 2 2 2" xfId="30435"/>
    <cellStyle name="Note 3 4 2 3" xfId="24074"/>
    <cellStyle name="Note 3 4 2 3 2" xfId="30714"/>
    <cellStyle name="Note 3 4 2 4" xfId="24784"/>
    <cellStyle name="Note 3 4 2 4 2" xfId="31424"/>
    <cellStyle name="Note 3 4 2 5" xfId="25371"/>
    <cellStyle name="Note 3 4 2 5 2" xfId="32011"/>
    <cellStyle name="Note 3 4 2 6" xfId="27430"/>
    <cellStyle name="Note 3 4 2 6 2" xfId="34051"/>
    <cellStyle name="Note 3 4 2 7" xfId="25548"/>
    <cellStyle name="Note 3 4 2 7 2" xfId="32188"/>
    <cellStyle name="Note 3 4 2 8" xfId="25967"/>
    <cellStyle name="Note 3 4 2 8 2" xfId="32593"/>
    <cellStyle name="Note 3 4 2 9" xfId="23115"/>
    <cellStyle name="Note 3 4 3" xfId="22845"/>
    <cellStyle name="Note 3 4 3 2" xfId="22617"/>
    <cellStyle name="Note 3 4 3 2 2" xfId="29289"/>
    <cellStyle name="Note 3 4 3 3" xfId="26404"/>
    <cellStyle name="Note 3 4 3 3 2" xfId="33027"/>
    <cellStyle name="Note 3 4 3 4" xfId="26874"/>
    <cellStyle name="Note 3 4 3 4 2" xfId="33495"/>
    <cellStyle name="Note 3 4 3 5" xfId="26794"/>
    <cellStyle name="Note 3 4 3 5 2" xfId="33416"/>
    <cellStyle name="Note 3 4 3 6" xfId="25942"/>
    <cellStyle name="Note 3 4 3 6 2" xfId="32579"/>
    <cellStyle name="Note 3 4 3 7" xfId="25979"/>
    <cellStyle name="Note 3 4 3 7 2" xfId="32604"/>
    <cellStyle name="Note 3 4 3 8" xfId="29517"/>
    <cellStyle name="Note 3 4 4" xfId="28325"/>
    <cellStyle name="Note 3 4 4 2" xfId="34900"/>
    <cellStyle name="Note 3 4 5" xfId="22040"/>
    <cellStyle name="Note 3 4 5 2" xfId="28756"/>
    <cellStyle name="Note 3 5" xfId="20495"/>
    <cellStyle name="Note 4 2" xfId="20496"/>
    <cellStyle name="Note 4 2 2" xfId="20497"/>
    <cellStyle name="Note 4 2 2 2" xfId="21144"/>
    <cellStyle name="Note 4 2 2 2 10" xfId="29790"/>
    <cellStyle name="Note 4 2 2 2 11" xfId="21678"/>
    <cellStyle name="Note 4 2 2 2 2" xfId="23794"/>
    <cellStyle name="Note 4 2 2 2 2 2" xfId="30437"/>
    <cellStyle name="Note 4 2 2 2 3" xfId="24076"/>
    <cellStyle name="Note 4 2 2 2 3 2" xfId="30716"/>
    <cellStyle name="Note 4 2 2 2 4" xfId="24782"/>
    <cellStyle name="Note 4 2 2 2 4 2" xfId="31422"/>
    <cellStyle name="Note 4 2 2 2 5" xfId="26225"/>
    <cellStyle name="Note 4 2 2 2 5 2" xfId="32848"/>
    <cellStyle name="Note 4 2 2 2 6" xfId="27432"/>
    <cellStyle name="Note 4 2 2 2 6 2" xfId="34053"/>
    <cellStyle name="Note 4 2 2 2 7" xfId="25815"/>
    <cellStyle name="Note 4 2 2 2 7 2" xfId="32452"/>
    <cellStyle name="Note 4 2 2 2 8" xfId="25961"/>
    <cellStyle name="Note 4 2 2 2 8 2" xfId="32587"/>
    <cellStyle name="Note 4 2 2 2 9" xfId="23118"/>
    <cellStyle name="Note 4 2 2 3" xfId="22847"/>
    <cellStyle name="Note 4 2 2 3 2" xfId="22615"/>
    <cellStyle name="Note 4 2 2 3 2 2" xfId="29287"/>
    <cellStyle name="Note 4 2 2 3 3" xfId="26385"/>
    <cellStyle name="Note 4 2 2 3 3 2" xfId="33008"/>
    <cellStyle name="Note 4 2 2 3 4" xfId="25710"/>
    <cellStyle name="Note 4 2 2 3 4 2" xfId="32348"/>
    <cellStyle name="Note 4 2 2 3 5" xfId="26142"/>
    <cellStyle name="Note 4 2 2 3 5 2" xfId="32765"/>
    <cellStyle name="Note 4 2 2 3 6" xfId="27848"/>
    <cellStyle name="Note 4 2 2 3 6 2" xfId="34468"/>
    <cellStyle name="Note 4 2 2 3 7" xfId="27929"/>
    <cellStyle name="Note 4 2 2 3 7 2" xfId="34544"/>
    <cellStyle name="Note 4 2 2 3 8" xfId="29519"/>
    <cellStyle name="Note 4 2 2 4" xfId="28327"/>
    <cellStyle name="Note 4 2 2 4 2" xfId="34902"/>
    <cellStyle name="Note 4 2 2 5" xfId="22042"/>
    <cellStyle name="Note 4 2 2 5 2" xfId="28758"/>
    <cellStyle name="Note 4 2 3" xfId="20498"/>
    <cellStyle name="Note 4 2 4" xfId="21145"/>
    <cellStyle name="Note 4 2 4 10" xfId="29789"/>
    <cellStyle name="Note 4 2 4 11" xfId="21677"/>
    <cellStyle name="Note 4 2 4 2" xfId="23793"/>
    <cellStyle name="Note 4 2 4 2 2" xfId="30436"/>
    <cellStyle name="Note 4 2 4 3" xfId="24075"/>
    <cellStyle name="Note 4 2 4 3 2" xfId="30715"/>
    <cellStyle name="Note 4 2 4 4" xfId="24783"/>
    <cellStyle name="Note 4 2 4 4 2" xfId="31423"/>
    <cellStyle name="Note 4 2 4 5" xfId="26294"/>
    <cellStyle name="Note 4 2 4 5 2" xfId="32917"/>
    <cellStyle name="Note 4 2 4 6" xfId="27431"/>
    <cellStyle name="Note 4 2 4 6 2" xfId="34052"/>
    <cellStyle name="Note 4 2 4 7" xfId="26165"/>
    <cellStyle name="Note 4 2 4 7 2" xfId="32788"/>
    <cellStyle name="Note 4 2 4 8" xfId="26184"/>
    <cellStyle name="Note 4 2 4 8 2" xfId="32807"/>
    <cellStyle name="Note 4 2 4 9" xfId="23117"/>
    <cellStyle name="Note 4 2 5" xfId="22846"/>
    <cellStyle name="Note 4 2 5 2" xfId="22616"/>
    <cellStyle name="Note 4 2 5 2 2" xfId="29288"/>
    <cellStyle name="Note 4 2 5 3" xfId="25168"/>
    <cellStyle name="Note 4 2 5 3 2" xfId="31808"/>
    <cellStyle name="Note 4 2 5 4" xfId="25281"/>
    <cellStyle name="Note 4 2 5 4 2" xfId="31921"/>
    <cellStyle name="Note 4 2 5 5" xfId="25494"/>
    <cellStyle name="Note 4 2 5 5 2" xfId="32134"/>
    <cellStyle name="Note 4 2 5 6" xfId="27842"/>
    <cellStyle name="Note 4 2 5 6 2" xfId="34463"/>
    <cellStyle name="Note 4 2 5 7" xfId="27990"/>
    <cellStyle name="Note 4 2 5 7 2" xfId="34593"/>
    <cellStyle name="Note 4 2 5 8" xfId="29518"/>
    <cellStyle name="Note 4 2 6" xfId="28326"/>
    <cellStyle name="Note 4 2 6 2" xfId="34901"/>
    <cellStyle name="Note 4 2 7" xfId="22041"/>
    <cellStyle name="Note 4 2 7 2" xfId="28757"/>
    <cellStyle name="Note 4 3" xfId="20499"/>
    <cellStyle name="Note 4 4" xfId="20500"/>
    <cellStyle name="Note 4 4 2" xfId="21143"/>
    <cellStyle name="Note 4 4 2 10" xfId="29793"/>
    <cellStyle name="Note 4 4 2 11" xfId="21679"/>
    <cellStyle name="Note 4 4 2 2" xfId="23795"/>
    <cellStyle name="Note 4 4 2 2 2" xfId="30438"/>
    <cellStyle name="Note 4 4 2 3" xfId="24077"/>
    <cellStyle name="Note 4 4 2 3 2" xfId="30717"/>
    <cellStyle name="Note 4 4 2 4" xfId="24781"/>
    <cellStyle name="Note 4 4 2 4 2" xfId="31421"/>
    <cellStyle name="Note 4 4 2 5" xfId="26130"/>
    <cellStyle name="Note 4 4 2 5 2" xfId="32753"/>
    <cellStyle name="Note 4 4 2 6" xfId="27433"/>
    <cellStyle name="Note 4 4 2 6 2" xfId="34054"/>
    <cellStyle name="Note 4 4 2 7" xfId="25547"/>
    <cellStyle name="Note 4 4 2 7 2" xfId="32187"/>
    <cellStyle name="Note 4 4 2 8" xfId="28040"/>
    <cellStyle name="Note 4 4 2 8 2" xfId="34636"/>
    <cellStyle name="Note 4 4 2 9" xfId="23121"/>
    <cellStyle name="Note 4 4 3" xfId="22848"/>
    <cellStyle name="Note 4 4 3 2" xfId="22614"/>
    <cellStyle name="Note 4 4 3 2 2" xfId="29286"/>
    <cellStyle name="Note 4 4 3 3" xfId="26403"/>
    <cellStyle name="Note 4 4 3 3 2" xfId="33026"/>
    <cellStyle name="Note 4 4 3 4" xfId="26804"/>
    <cellStyle name="Note 4 4 3 4 2" xfId="33425"/>
    <cellStyle name="Note 4 4 3 5" xfId="25227"/>
    <cellStyle name="Note 4 4 3 5 2" xfId="31867"/>
    <cellStyle name="Note 4 4 3 6" xfId="25717"/>
    <cellStyle name="Note 4 4 3 6 2" xfId="32354"/>
    <cellStyle name="Note 4 4 3 7" xfId="28056"/>
    <cellStyle name="Note 4 4 3 7 2" xfId="34651"/>
    <cellStyle name="Note 4 4 3 8" xfId="29520"/>
    <cellStyle name="Note 4 4 4" xfId="28328"/>
    <cellStyle name="Note 4 4 4 2" xfId="34903"/>
    <cellStyle name="Note 4 4 5" xfId="22043"/>
    <cellStyle name="Note 4 4 5 2" xfId="28759"/>
    <cellStyle name="Note 4 5" xfId="20501"/>
    <cellStyle name="Note 5" xfId="20502"/>
    <cellStyle name="Note 5 2" xfId="20503"/>
    <cellStyle name="Note 5 2 2" xfId="20504"/>
    <cellStyle name="Note 5 2 3" xfId="21141"/>
    <cellStyle name="Note 5 2 3 10" xfId="29796"/>
    <cellStyle name="Note 5 2 3 11" xfId="21681"/>
    <cellStyle name="Note 5 2 3 2" xfId="23797"/>
    <cellStyle name="Note 5 2 3 2 2" xfId="30440"/>
    <cellStyle name="Note 5 2 3 3" xfId="24079"/>
    <cellStyle name="Note 5 2 3 3 2" xfId="30719"/>
    <cellStyle name="Note 5 2 3 4" xfId="24779"/>
    <cellStyle name="Note 5 2 3 4 2" xfId="31419"/>
    <cellStyle name="Note 5 2 3 5" xfId="26226"/>
    <cellStyle name="Note 5 2 3 5 2" xfId="32849"/>
    <cellStyle name="Note 5 2 3 6" xfId="27435"/>
    <cellStyle name="Note 5 2 3 6 2" xfId="34056"/>
    <cellStyle name="Note 5 2 3 7" xfId="25814"/>
    <cellStyle name="Note 5 2 3 7 2" xfId="32451"/>
    <cellStyle name="Note 5 2 3 8" xfId="26678"/>
    <cellStyle name="Note 5 2 3 8 2" xfId="33301"/>
    <cellStyle name="Note 5 2 3 9" xfId="23124"/>
    <cellStyle name="Note 5 2 4" xfId="22850"/>
    <cellStyle name="Note 5 2 4 2" xfId="22612"/>
    <cellStyle name="Note 5 2 4 2 2" xfId="29284"/>
    <cellStyle name="Note 5 2 4 3" xfId="26386"/>
    <cellStyle name="Note 5 2 4 3 2" xfId="33009"/>
    <cellStyle name="Note 5 2 4 4" xfId="25238"/>
    <cellStyle name="Note 5 2 4 4 2" xfId="31878"/>
    <cellStyle name="Note 5 2 4 5" xfId="25640"/>
    <cellStyle name="Note 5 2 4 5 2" xfId="32278"/>
    <cellStyle name="Note 5 2 4 6" xfId="27847"/>
    <cellStyle name="Note 5 2 4 6 2" xfId="34467"/>
    <cellStyle name="Note 5 2 4 7" xfId="28007"/>
    <cellStyle name="Note 5 2 4 7 2" xfId="34606"/>
    <cellStyle name="Note 5 2 4 8" xfId="29522"/>
    <cellStyle name="Note 5 2 5" xfId="28330"/>
    <cellStyle name="Note 5 2 5 2" xfId="34905"/>
    <cellStyle name="Note 5 2 6" xfId="22045"/>
    <cellStyle name="Note 5 2 6 2" xfId="28761"/>
    <cellStyle name="Note 5 3" xfId="20505"/>
    <cellStyle name="Note 5 3 2" xfId="20506"/>
    <cellStyle name="Note 5 3 3" xfId="21140"/>
    <cellStyle name="Note 5 3 3 10" xfId="29798"/>
    <cellStyle name="Note 5 3 3 11" xfId="21682"/>
    <cellStyle name="Note 5 3 3 2" xfId="23798"/>
    <cellStyle name="Note 5 3 3 2 2" xfId="30441"/>
    <cellStyle name="Note 5 3 3 3" xfId="24080"/>
    <cellStyle name="Note 5 3 3 3 2" xfId="30720"/>
    <cellStyle name="Note 5 3 3 4" xfId="24778"/>
    <cellStyle name="Note 5 3 3 4 2" xfId="31418"/>
    <cellStyle name="Note 5 3 3 5" xfId="26129"/>
    <cellStyle name="Note 5 3 3 5 2" xfId="32752"/>
    <cellStyle name="Note 5 3 3 6" xfId="27436"/>
    <cellStyle name="Note 5 3 3 6 2" xfId="34057"/>
    <cellStyle name="Note 5 3 3 7" xfId="25546"/>
    <cellStyle name="Note 5 3 3 7 2" xfId="32186"/>
    <cellStyle name="Note 5 3 3 8" xfId="25962"/>
    <cellStyle name="Note 5 3 3 8 2" xfId="32588"/>
    <cellStyle name="Note 5 3 3 9" xfId="23126"/>
    <cellStyle name="Note 5 3 4" xfId="22851"/>
    <cellStyle name="Note 5 3 4 2" xfId="22611"/>
    <cellStyle name="Note 5 3 4 2 2" xfId="29283"/>
    <cellStyle name="Note 5 3 4 3" xfId="26402"/>
    <cellStyle name="Note 5 3 4 3 2" xfId="33025"/>
    <cellStyle name="Note 5 3 4 4" xfId="25986"/>
    <cellStyle name="Note 5 3 4 4 2" xfId="32609"/>
    <cellStyle name="Note 5 3 4 5" xfId="25724"/>
    <cellStyle name="Note 5 3 4 5 2" xfId="32361"/>
    <cellStyle name="Note 5 3 4 6" xfId="25690"/>
    <cellStyle name="Note 5 3 4 6 2" xfId="32328"/>
    <cellStyle name="Note 5 3 4 7" xfId="27976"/>
    <cellStyle name="Note 5 3 4 7 2" xfId="34583"/>
    <cellStyle name="Note 5 3 4 8" xfId="29523"/>
    <cellStyle name="Note 5 3 5" xfId="28331"/>
    <cellStyle name="Note 5 3 5 2" xfId="34906"/>
    <cellStyle name="Note 5 3 6" xfId="22046"/>
    <cellStyle name="Note 5 3 6 2" xfId="28762"/>
    <cellStyle name="Note 5 4" xfId="20507"/>
    <cellStyle name="Note 5 4 2" xfId="21139"/>
    <cellStyle name="Note 5 4 2 10" xfId="29800"/>
    <cellStyle name="Note 5 4 2 11" xfId="21683"/>
    <cellStyle name="Note 5 4 2 2" xfId="23799"/>
    <cellStyle name="Note 5 4 2 2 2" xfId="30442"/>
    <cellStyle name="Note 5 4 2 3" xfId="24081"/>
    <cellStyle name="Note 5 4 2 3 2" xfId="30721"/>
    <cellStyle name="Note 5 4 2 4" xfId="24777"/>
    <cellStyle name="Note 5 4 2 4 2" xfId="31417"/>
    <cellStyle name="Note 5 4 2 5" xfId="26493"/>
    <cellStyle name="Note 5 4 2 5 2" xfId="33116"/>
    <cellStyle name="Note 5 4 2 6" xfId="27437"/>
    <cellStyle name="Note 5 4 2 6 2" xfId="34058"/>
    <cellStyle name="Note 5 4 2 7" xfId="25352"/>
    <cellStyle name="Note 5 4 2 7 2" xfId="31992"/>
    <cellStyle name="Note 5 4 2 8" xfId="25966"/>
    <cellStyle name="Note 5 4 2 8 2" xfId="32592"/>
    <cellStyle name="Note 5 4 2 9" xfId="23128"/>
    <cellStyle name="Note 5 4 3" xfId="22852"/>
    <cellStyle name="Note 5 4 3 2" xfId="22610"/>
    <cellStyle name="Note 5 4 3 2 2" xfId="29282"/>
    <cellStyle name="Note 5 4 3 3" xfId="25170"/>
    <cellStyle name="Note 5 4 3 3 2" xfId="31810"/>
    <cellStyle name="Note 5 4 3 4" xfId="26681"/>
    <cellStyle name="Note 5 4 3 4 2" xfId="33304"/>
    <cellStyle name="Note 5 4 3 5" xfId="25618"/>
    <cellStyle name="Note 5 4 3 5 2" xfId="32256"/>
    <cellStyle name="Note 5 4 3 6" xfId="27844"/>
    <cellStyle name="Note 5 4 3 6 2" xfId="34465"/>
    <cellStyle name="Note 5 4 3 7" xfId="27914"/>
    <cellStyle name="Note 5 4 3 7 2" xfId="34533"/>
    <cellStyle name="Note 5 4 3 8" xfId="29524"/>
    <cellStyle name="Note 5 4 4" xfId="28332"/>
    <cellStyle name="Note 5 4 4 2" xfId="34907"/>
    <cellStyle name="Note 5 4 5" xfId="22047"/>
    <cellStyle name="Note 5 4 5 2" xfId="28763"/>
    <cellStyle name="Note 5 5" xfId="20508"/>
    <cellStyle name="Note 5 6" xfId="21142"/>
    <cellStyle name="Note 5 6 10" xfId="29795"/>
    <cellStyle name="Note 5 6 11" xfId="21680"/>
    <cellStyle name="Note 5 6 2" xfId="23796"/>
    <cellStyle name="Note 5 6 2 2" xfId="30439"/>
    <cellStyle name="Note 5 6 3" xfId="24078"/>
    <cellStyle name="Note 5 6 3 2" xfId="30718"/>
    <cellStyle name="Note 5 6 4" xfId="24780"/>
    <cellStyle name="Note 5 6 4 2" xfId="31420"/>
    <cellStyle name="Note 5 6 5" xfId="26054"/>
    <cellStyle name="Note 5 6 5 2" xfId="32677"/>
    <cellStyle name="Note 5 6 6" xfId="27434"/>
    <cellStyle name="Note 5 6 6 2" xfId="34055"/>
    <cellStyle name="Note 5 6 7" xfId="25285"/>
    <cellStyle name="Note 5 6 7 2" xfId="31925"/>
    <cellStyle name="Note 5 6 8" xfId="27958"/>
    <cellStyle name="Note 5 6 8 2" xfId="34567"/>
    <cellStyle name="Note 5 6 9" xfId="23123"/>
    <cellStyle name="Note 5 7" xfId="22849"/>
    <cellStyle name="Note 5 7 2" xfId="22613"/>
    <cellStyle name="Note 5 7 2 2" xfId="29285"/>
    <cellStyle name="Note 5 7 3" xfId="25169"/>
    <cellStyle name="Note 5 7 3 2" xfId="31809"/>
    <cellStyle name="Note 5 7 4" xfId="25178"/>
    <cellStyle name="Note 5 7 4 2" xfId="31818"/>
    <cellStyle name="Note 5 7 5" xfId="26146"/>
    <cellStyle name="Note 5 7 5 2" xfId="32769"/>
    <cellStyle name="Note 5 7 6" xfId="27843"/>
    <cellStyle name="Note 5 7 6 2" xfId="34464"/>
    <cellStyle name="Note 5 7 7" xfId="27977"/>
    <cellStyle name="Note 5 7 7 2" xfId="34584"/>
    <cellStyle name="Note 5 7 8" xfId="29521"/>
    <cellStyle name="Note 5 8" xfId="28329"/>
    <cellStyle name="Note 5 8 2" xfId="34904"/>
    <cellStyle name="Note 5 9" xfId="22044"/>
    <cellStyle name="Note 5 9 2" xfId="28760"/>
    <cellStyle name="Note 6" xfId="20509"/>
    <cellStyle name="Note 6 2" xfId="20510"/>
    <cellStyle name="Note 6 2 2" xfId="20511"/>
    <cellStyle name="Note 6 2 3" xfId="21137"/>
    <cellStyle name="Note 6 2 3 10" xfId="29803"/>
    <cellStyle name="Note 6 2 3 11" xfId="21685"/>
    <cellStyle name="Note 6 2 3 2" xfId="23801"/>
    <cellStyle name="Note 6 2 3 2 2" xfId="30444"/>
    <cellStyle name="Note 6 2 3 3" xfId="24083"/>
    <cellStyle name="Note 6 2 3 3 2" xfId="30723"/>
    <cellStyle name="Note 6 2 3 4" xfId="24775"/>
    <cellStyle name="Note 6 2 3 4 2" xfId="31415"/>
    <cellStyle name="Note 6 2 3 5" xfId="26782"/>
    <cellStyle name="Note 6 2 3 5 2" xfId="33404"/>
    <cellStyle name="Note 6 2 3 6" xfId="27439"/>
    <cellStyle name="Note 6 2 3 6 2" xfId="34060"/>
    <cellStyle name="Note 6 2 3 7" xfId="25215"/>
    <cellStyle name="Note 6 2 3 7 2" xfId="31855"/>
    <cellStyle name="Note 6 2 3 8" xfId="25963"/>
    <cellStyle name="Note 6 2 3 8 2" xfId="32589"/>
    <cellStyle name="Note 6 2 3 9" xfId="23131"/>
    <cellStyle name="Note 6 2 4" xfId="22854"/>
    <cellStyle name="Note 6 2 4 2" xfId="22608"/>
    <cellStyle name="Note 6 2 4 2 2" xfId="29280"/>
    <cellStyle name="Note 6 2 4 3" xfId="26401"/>
    <cellStyle name="Note 6 2 4 3 2" xfId="33024"/>
    <cellStyle name="Note 6 2 4 4" xfId="26928"/>
    <cellStyle name="Note 6 2 4 4 2" xfId="33549"/>
    <cellStyle name="Note 6 2 4 5" xfId="25574"/>
    <cellStyle name="Note 6 2 4 5 2" xfId="32214"/>
    <cellStyle name="Note 6 2 4 6" xfId="25943"/>
    <cellStyle name="Note 6 2 4 6 2" xfId="32580"/>
    <cellStyle name="Note 6 2 4 7" xfId="26600"/>
    <cellStyle name="Note 6 2 4 7 2" xfId="33223"/>
    <cellStyle name="Note 6 2 4 8" xfId="29526"/>
    <cellStyle name="Note 6 2 5" xfId="28334"/>
    <cellStyle name="Note 6 2 5 2" xfId="34909"/>
    <cellStyle name="Note 6 2 6" xfId="22049"/>
    <cellStyle name="Note 6 2 6 2" xfId="28765"/>
    <cellStyle name="Note 6 3" xfId="20512"/>
    <cellStyle name="Note 6 4" xfId="20513"/>
    <cellStyle name="Note 6 5" xfId="21138"/>
    <cellStyle name="Note 6 5 10" xfId="29802"/>
    <cellStyle name="Note 6 5 11" xfId="21684"/>
    <cellStyle name="Note 6 5 2" xfId="23800"/>
    <cellStyle name="Note 6 5 2 2" xfId="30443"/>
    <cellStyle name="Note 6 5 3" xfId="24082"/>
    <cellStyle name="Note 6 5 3 2" xfId="30722"/>
    <cellStyle name="Note 6 5 4" xfId="24776"/>
    <cellStyle name="Note 6 5 4 2" xfId="31416"/>
    <cellStyle name="Note 6 5 5" xfId="26227"/>
    <cellStyle name="Note 6 5 5 2" xfId="32850"/>
    <cellStyle name="Note 6 5 6" xfId="27438"/>
    <cellStyle name="Note 6 5 6 2" xfId="34059"/>
    <cellStyle name="Note 6 5 7" xfId="25550"/>
    <cellStyle name="Note 6 5 7 2" xfId="32190"/>
    <cellStyle name="Note 6 5 8" xfId="27981"/>
    <cellStyle name="Note 6 5 8 2" xfId="34586"/>
    <cellStyle name="Note 6 5 9" xfId="23130"/>
    <cellStyle name="Note 6 6" xfId="22853"/>
    <cellStyle name="Note 6 6 2" xfId="22609"/>
    <cellStyle name="Note 6 6 2 2" xfId="29281"/>
    <cellStyle name="Note 6 6 3" xfId="26387"/>
    <cellStyle name="Note 6 6 3 2" xfId="33010"/>
    <cellStyle name="Note 6 6 4" xfId="25271"/>
    <cellStyle name="Note 6 6 4 2" xfId="31911"/>
    <cellStyle name="Note 6 6 5" xfId="26761"/>
    <cellStyle name="Note 6 6 5 2" xfId="33383"/>
    <cellStyle name="Note 6 6 6" xfId="27846"/>
    <cellStyle name="Note 6 6 6 2" xfId="34466"/>
    <cellStyle name="Note 6 6 7" xfId="28038"/>
    <cellStyle name="Note 6 6 7 2" xfId="34634"/>
    <cellStyle name="Note 6 6 8" xfId="29525"/>
    <cellStyle name="Note 6 7" xfId="28333"/>
    <cellStyle name="Note 6 7 2" xfId="34908"/>
    <cellStyle name="Note 6 8" xfId="22048"/>
    <cellStyle name="Note 6 8 2" xfId="28764"/>
    <cellStyle name="Note 7" xfId="20514"/>
    <cellStyle name="Note 7 2" xfId="21136"/>
    <cellStyle name="Note 7 2 10" xfId="29807"/>
    <cellStyle name="Note 7 2 11" xfId="21686"/>
    <cellStyle name="Note 7 2 2" xfId="23802"/>
    <cellStyle name="Note 7 2 2 2" xfId="30445"/>
    <cellStyle name="Note 7 2 3" xfId="24084"/>
    <cellStyle name="Note 7 2 3 2" xfId="30724"/>
    <cellStyle name="Note 7 2 4" xfId="24774"/>
    <cellStyle name="Note 7 2 4 2" xfId="31414"/>
    <cellStyle name="Note 7 2 5" xfId="26293"/>
    <cellStyle name="Note 7 2 5 2" xfId="32916"/>
    <cellStyle name="Note 7 2 6" xfId="27440"/>
    <cellStyle name="Note 7 2 6 2" xfId="34061"/>
    <cellStyle name="Note 7 2 7" xfId="25813"/>
    <cellStyle name="Note 7 2 7 2" xfId="32450"/>
    <cellStyle name="Note 7 2 8" xfId="27941"/>
    <cellStyle name="Note 7 2 8 2" xfId="34553"/>
    <cellStyle name="Note 7 2 9" xfId="23135"/>
    <cellStyle name="Note 7 3" xfId="22855"/>
    <cellStyle name="Note 7 3 2" xfId="24256"/>
    <cellStyle name="Note 7 3 2 2" xfId="30896"/>
    <cellStyle name="Note 7 3 3" xfId="24599"/>
    <cellStyle name="Note 7 3 3 2" xfId="31239"/>
    <cellStyle name="Note 7 3 4" xfId="26122"/>
    <cellStyle name="Note 7 3 4 2" xfId="32745"/>
    <cellStyle name="Note 7 3 5" xfId="27616"/>
    <cellStyle name="Note 7 3 5 2" xfId="34237"/>
    <cellStyle name="Note 7 3 6" xfId="25751"/>
    <cellStyle name="Note 7 3 6 2" xfId="32388"/>
    <cellStyle name="Note 7 3 7" xfId="28034"/>
    <cellStyle name="Note 7 3 7 2" xfId="34630"/>
    <cellStyle name="Note 7 3 8" xfId="29527"/>
    <cellStyle name="Note 7 4" xfId="28335"/>
    <cellStyle name="Note 7 4 2" xfId="34910"/>
    <cellStyle name="Note 7 5" xfId="22050"/>
    <cellStyle name="Note 7 5 2" xfId="28766"/>
    <cellStyle name="Note 8" xfId="20515"/>
    <cellStyle name="Note 8 2" xfId="20516"/>
    <cellStyle name="Note 8 2 2" xfId="21134"/>
    <cellStyle name="Note 8 2 2 10" xfId="29809"/>
    <cellStyle name="Note 8 2 2 11" xfId="21688"/>
    <cellStyle name="Note 8 2 2 2" xfId="23804"/>
    <cellStyle name="Note 8 2 2 2 2" xfId="30447"/>
    <cellStyle name="Note 8 2 2 3" xfId="24086"/>
    <cellStyle name="Note 8 2 2 3 2" xfId="30726"/>
    <cellStyle name="Note 8 2 2 4" xfId="24772"/>
    <cellStyle name="Note 8 2 2 4 2" xfId="31412"/>
    <cellStyle name="Note 8 2 2 5" xfId="26490"/>
    <cellStyle name="Note 8 2 2 5 2" xfId="33113"/>
    <cellStyle name="Note 8 2 2 6" xfId="27442"/>
    <cellStyle name="Note 8 2 2 6 2" xfId="34063"/>
    <cellStyle name="Note 8 2 2 7" xfId="25545"/>
    <cellStyle name="Note 8 2 2 7 2" xfId="32185"/>
    <cellStyle name="Note 8 2 2 8" xfId="25964"/>
    <cellStyle name="Note 8 2 2 8 2" xfId="32590"/>
    <cellStyle name="Note 8 2 2 9" xfId="23137"/>
    <cellStyle name="Note 8 2 3" xfId="22857"/>
    <cellStyle name="Note 8 2 3 2" xfId="24258"/>
    <cellStyle name="Note 8 2 3 2 2" xfId="30898"/>
    <cellStyle name="Note 8 2 3 3" xfId="24597"/>
    <cellStyle name="Note 8 2 3 3 2" xfId="31237"/>
    <cellStyle name="Note 8 2 3 4" xfId="25396"/>
    <cellStyle name="Note 8 2 3 4 2" xfId="32036"/>
    <cellStyle name="Note 8 2 3 5" xfId="27618"/>
    <cellStyle name="Note 8 2 3 5 2" xfId="34239"/>
    <cellStyle name="Note 8 2 3 6" xfId="25343"/>
    <cellStyle name="Note 8 2 3 6 2" xfId="31983"/>
    <cellStyle name="Note 8 2 3 7" xfId="27991"/>
    <cellStyle name="Note 8 2 3 7 2" xfId="34594"/>
    <cellStyle name="Note 8 2 3 8" xfId="29529"/>
    <cellStyle name="Note 8 2 4" xfId="28337"/>
    <cellStyle name="Note 8 2 4 2" xfId="34912"/>
    <cellStyle name="Note 8 2 5" xfId="22052"/>
    <cellStyle name="Note 8 2 5 2" xfId="28768"/>
    <cellStyle name="Note 8 3" xfId="21135"/>
    <cellStyle name="Note 8 3 10" xfId="29808"/>
    <cellStyle name="Note 8 3 11" xfId="21687"/>
    <cellStyle name="Note 8 3 2" xfId="23803"/>
    <cellStyle name="Note 8 3 2 2" xfId="30446"/>
    <cellStyle name="Note 8 3 3" xfId="24085"/>
    <cellStyle name="Note 8 3 3 2" xfId="30725"/>
    <cellStyle name="Note 8 3 4" xfId="24773"/>
    <cellStyle name="Note 8 3 4 2" xfId="31413"/>
    <cellStyle name="Note 8 3 5" xfId="26055"/>
    <cellStyle name="Note 8 3 5 2" xfId="32678"/>
    <cellStyle name="Note 8 3 6" xfId="27441"/>
    <cellStyle name="Note 8 3 6 2" xfId="34062"/>
    <cellStyle name="Note 8 3 7" xfId="25812"/>
    <cellStyle name="Note 8 3 7 2" xfId="32449"/>
    <cellStyle name="Note 8 3 8" xfId="25965"/>
    <cellStyle name="Note 8 3 8 2" xfId="32591"/>
    <cellStyle name="Note 8 3 9" xfId="23136"/>
    <cellStyle name="Note 8 4" xfId="22856"/>
    <cellStyle name="Note 8 4 2" xfId="24257"/>
    <cellStyle name="Note 8 4 2 2" xfId="30897"/>
    <cellStyle name="Note 8 4 3" xfId="24598"/>
    <cellStyle name="Note 8 4 3 2" xfId="31238"/>
    <cellStyle name="Note 8 4 4" xfId="26961"/>
    <cellStyle name="Note 8 4 4 2" xfId="33582"/>
    <cellStyle name="Note 8 4 5" xfId="27617"/>
    <cellStyle name="Note 8 4 5 2" xfId="34238"/>
    <cellStyle name="Note 8 4 6" xfId="26763"/>
    <cellStyle name="Note 8 4 6 2" xfId="33385"/>
    <cellStyle name="Note 8 4 7" xfId="28024"/>
    <cellStyle name="Note 8 4 7 2" xfId="34621"/>
    <cellStyle name="Note 8 4 8" xfId="29528"/>
    <cellStyle name="Note 8 5" xfId="28336"/>
    <cellStyle name="Note 8 5 2" xfId="34911"/>
    <cellStyle name="Note 8 6" xfId="22051"/>
    <cellStyle name="Note 8 6 2" xfId="28767"/>
    <cellStyle name="Note 9" xfId="20517"/>
    <cellStyle name="Note 9 2" xfId="21133"/>
    <cellStyle name="Note 9 2 10" xfId="29810"/>
    <cellStyle name="Note 9 2 11" xfId="21689"/>
    <cellStyle name="Note 9 2 2" xfId="23805"/>
    <cellStyle name="Note 9 2 2 2" xfId="30448"/>
    <cellStyle name="Note 9 2 3" xfId="24087"/>
    <cellStyle name="Note 9 2 3 2" xfId="30727"/>
    <cellStyle name="Note 9 2 4" xfId="24771"/>
    <cellStyle name="Note 9 2 4 2" xfId="31411"/>
    <cellStyle name="Note 9 2 5" xfId="26541"/>
    <cellStyle name="Note 9 2 5 2" xfId="33164"/>
    <cellStyle name="Note 9 2 6" xfId="27443"/>
    <cellStyle name="Note 9 2 6 2" xfId="34064"/>
    <cellStyle name="Note 9 2 7" xfId="26164"/>
    <cellStyle name="Note 9 2 7 2" xfId="32787"/>
    <cellStyle name="Note 9 2 8" xfId="27968"/>
    <cellStyle name="Note 9 2 8 2" xfId="34576"/>
    <cellStyle name="Note 9 2 9" xfId="23138"/>
    <cellStyle name="Note 9 3" xfId="22858"/>
    <cellStyle name="Note 9 3 2" xfId="24259"/>
    <cellStyle name="Note 9 3 2 2" xfId="30899"/>
    <cellStyle name="Note 9 3 3" xfId="24596"/>
    <cellStyle name="Note 9 3 3 2" xfId="31236"/>
    <cellStyle name="Note 9 3 4" xfId="26870"/>
    <cellStyle name="Note 9 3 4 2" xfId="33491"/>
    <cellStyle name="Note 9 3 5" xfId="27619"/>
    <cellStyle name="Note 9 3 5 2" xfId="34240"/>
    <cellStyle name="Note 9 3 6" xfId="25508"/>
    <cellStyle name="Note 9 3 6 2" xfId="32148"/>
    <cellStyle name="Note 9 3 7" xfId="27939"/>
    <cellStyle name="Note 9 3 7 2" xfId="34551"/>
    <cellStyle name="Note 9 3 8" xfId="29530"/>
    <cellStyle name="Note 9 4" xfId="28338"/>
    <cellStyle name="Note 9 4 2" xfId="34913"/>
    <cellStyle name="Note 9 5" xfId="22053"/>
    <cellStyle name="Note 9 5 2" xfId="28769"/>
    <cellStyle name="Ôèíàíñîâûé [0]_Ëèñò1" xfId="20518"/>
    <cellStyle name="Ôèíàíñîâûé_Ëèñò1" xfId="20519"/>
    <cellStyle name="Option" xfId="20520"/>
    <cellStyle name="Option 2" xfId="20521"/>
    <cellStyle name="Option 3" xfId="20522"/>
    <cellStyle name="Option 4" xfId="20523"/>
    <cellStyle name="optionalExposure" xfId="20524"/>
    <cellStyle name="optionalExposure 2" xfId="21132"/>
    <cellStyle name="optionalExposure 2 2" xfId="23806"/>
    <cellStyle name="optionalExposure 2 3" xfId="25586"/>
    <cellStyle name="optionalExposure 2 4" xfId="23145"/>
    <cellStyle name="optionalExposure 2 5" xfId="21690"/>
    <cellStyle name="optionalExposure 3" xfId="23511"/>
    <cellStyle name="optionalExposure 4" xfId="22054"/>
    <cellStyle name="OptionHeading" xfId="20525"/>
    <cellStyle name="OptionHeading 2" xfId="20526"/>
    <cellStyle name="OptionHeading 3" xfId="20527"/>
    <cellStyle name="Output 2" xfId="20528"/>
    <cellStyle name="Output 2 10" xfId="20529"/>
    <cellStyle name="Output 2 10 2" xfId="20530"/>
    <cellStyle name="Output 2 10 2 2" xfId="21130"/>
    <cellStyle name="Output 2 10 2 2 2" xfId="23808"/>
    <cellStyle name="Output 2 10 2 2 2 2" xfId="30450"/>
    <cellStyle name="Output 2 10 2 2 3" xfId="24089"/>
    <cellStyle name="Output 2 10 2 2 3 2" xfId="30729"/>
    <cellStyle name="Output 2 10 2 2 4" xfId="24768"/>
    <cellStyle name="Output 2 10 2 2 4 2" xfId="31408"/>
    <cellStyle name="Output 2 10 2 2 5" xfId="26056"/>
    <cellStyle name="Output 2 10 2 2 5 2" xfId="32679"/>
    <cellStyle name="Output 2 10 2 2 6" xfId="27446"/>
    <cellStyle name="Output 2 10 2 2 6 2" xfId="34067"/>
    <cellStyle name="Output 2 10 2 2 7" xfId="25602"/>
    <cellStyle name="Output 2 10 2 2 7 2" xfId="32240"/>
    <cellStyle name="Output 2 10 2 2 8" xfId="23151"/>
    <cellStyle name="Output 2 10 2 2 9" xfId="29822"/>
    <cellStyle name="Output 2 10 2 3" xfId="22860"/>
    <cellStyle name="Output 2 10 2 3 2" xfId="24261"/>
    <cellStyle name="Output 2 10 2 3 2 2" xfId="30901"/>
    <cellStyle name="Output 2 10 2 3 3" xfId="24594"/>
    <cellStyle name="Output 2 10 2 3 3 2" xfId="31234"/>
    <cellStyle name="Output 2 10 2 3 4" xfId="26592"/>
    <cellStyle name="Output 2 10 2 3 4 2" xfId="33215"/>
    <cellStyle name="Output 2 10 2 3 5" xfId="27621"/>
    <cellStyle name="Output 2 10 2 3 5 2" xfId="34242"/>
    <cellStyle name="Output 2 10 2 3 6" xfId="25462"/>
    <cellStyle name="Output 2 10 2 3 6 2" xfId="32102"/>
    <cellStyle name="Output 2 10 2 3 7" xfId="29532"/>
    <cellStyle name="Output 2 10 2 4" xfId="28340"/>
    <cellStyle name="Output 2 10 2 4 2" xfId="34915"/>
    <cellStyle name="Output 2 10 2 5" xfId="22056"/>
    <cellStyle name="Output 2 10 2 5 2" xfId="28771"/>
    <cellStyle name="Output 2 10 3" xfId="20531"/>
    <cellStyle name="Output 2 10 3 2" xfId="21129"/>
    <cellStyle name="Output 2 10 3 2 2" xfId="23809"/>
    <cellStyle name="Output 2 10 3 2 2 2" xfId="30451"/>
    <cellStyle name="Output 2 10 3 2 3" xfId="24090"/>
    <cellStyle name="Output 2 10 3 2 3 2" xfId="30730"/>
    <cellStyle name="Output 2 10 3 2 4" xfId="24767"/>
    <cellStyle name="Output 2 10 3 2 4 2" xfId="31407"/>
    <cellStyle name="Output 2 10 3 2 5" xfId="26629"/>
    <cellStyle name="Output 2 10 3 2 5 2" xfId="33252"/>
    <cellStyle name="Output 2 10 3 2 6" xfId="27447"/>
    <cellStyle name="Output 2 10 3 2 6 2" xfId="34068"/>
    <cellStyle name="Output 2 10 3 2 7" xfId="25811"/>
    <cellStyle name="Output 2 10 3 2 7 2" xfId="32448"/>
    <cellStyle name="Output 2 10 3 2 8" xfId="23152"/>
    <cellStyle name="Output 2 10 3 2 9" xfId="29823"/>
    <cellStyle name="Output 2 10 3 3" xfId="22861"/>
    <cellStyle name="Output 2 10 3 3 2" xfId="24262"/>
    <cellStyle name="Output 2 10 3 3 2 2" xfId="30902"/>
    <cellStyle name="Output 2 10 3 3 3" xfId="24593"/>
    <cellStyle name="Output 2 10 3 3 3 2" xfId="31233"/>
    <cellStyle name="Output 2 10 3 3 4" xfId="26583"/>
    <cellStyle name="Output 2 10 3 3 4 2" xfId="33206"/>
    <cellStyle name="Output 2 10 3 3 5" xfId="27622"/>
    <cellStyle name="Output 2 10 3 3 5 2" xfId="34243"/>
    <cellStyle name="Output 2 10 3 3 6" xfId="26394"/>
    <cellStyle name="Output 2 10 3 3 6 2" xfId="33017"/>
    <cellStyle name="Output 2 10 3 3 7" xfId="29533"/>
    <cellStyle name="Output 2 10 3 4" xfId="28341"/>
    <cellStyle name="Output 2 10 3 4 2" xfId="34916"/>
    <cellStyle name="Output 2 10 3 5" xfId="22057"/>
    <cellStyle name="Output 2 10 3 5 2" xfId="28772"/>
    <cellStyle name="Output 2 10 4" xfId="20532"/>
    <cellStyle name="Output 2 10 4 2" xfId="21128"/>
    <cellStyle name="Output 2 10 4 2 2" xfId="23810"/>
    <cellStyle name="Output 2 10 4 2 2 2" xfId="30452"/>
    <cellStyle name="Output 2 10 4 2 3" xfId="24091"/>
    <cellStyle name="Output 2 10 4 2 3 2" xfId="30731"/>
    <cellStyle name="Output 2 10 4 2 4" xfId="24766"/>
    <cellStyle name="Output 2 10 4 2 4 2" xfId="31406"/>
    <cellStyle name="Output 2 10 4 2 5" xfId="26128"/>
    <cellStyle name="Output 2 10 4 2 5 2" xfId="32751"/>
    <cellStyle name="Output 2 10 4 2 6" xfId="27448"/>
    <cellStyle name="Output 2 10 4 2 6 2" xfId="34069"/>
    <cellStyle name="Output 2 10 4 2 7" xfId="25543"/>
    <cellStyle name="Output 2 10 4 2 7 2" xfId="32183"/>
    <cellStyle name="Output 2 10 4 2 8" xfId="23153"/>
    <cellStyle name="Output 2 10 4 2 9" xfId="29824"/>
    <cellStyle name="Output 2 10 4 3" xfId="22862"/>
    <cellStyle name="Output 2 10 4 3 2" xfId="24263"/>
    <cellStyle name="Output 2 10 4 3 2 2" xfId="30903"/>
    <cellStyle name="Output 2 10 4 3 3" xfId="24592"/>
    <cellStyle name="Output 2 10 4 3 3 2" xfId="31232"/>
    <cellStyle name="Output 2 10 4 3 4" xfId="26792"/>
    <cellStyle name="Output 2 10 4 3 4 2" xfId="33414"/>
    <cellStyle name="Output 2 10 4 3 5" xfId="27623"/>
    <cellStyle name="Output 2 10 4 3 5 2" xfId="34244"/>
    <cellStyle name="Output 2 10 4 3 6" xfId="25183"/>
    <cellStyle name="Output 2 10 4 3 6 2" xfId="31823"/>
    <cellStyle name="Output 2 10 4 3 7" xfId="29534"/>
    <cellStyle name="Output 2 10 4 4" xfId="28342"/>
    <cellStyle name="Output 2 10 4 4 2" xfId="34917"/>
    <cellStyle name="Output 2 10 4 5" xfId="22058"/>
    <cellStyle name="Output 2 10 4 5 2" xfId="28773"/>
    <cellStyle name="Output 2 10 5" xfId="20533"/>
    <cellStyle name="Output 2 10 5 2" xfId="21127"/>
    <cellStyle name="Output 2 10 5 2 2" xfId="23811"/>
    <cellStyle name="Output 2 10 5 2 2 2" xfId="30453"/>
    <cellStyle name="Output 2 10 5 2 3" xfId="24092"/>
    <cellStyle name="Output 2 10 5 2 3 2" xfId="30732"/>
    <cellStyle name="Output 2 10 5 2 4" xfId="24765"/>
    <cellStyle name="Output 2 10 5 2 4 2" xfId="31405"/>
    <cellStyle name="Output 2 10 5 2 5" xfId="26057"/>
    <cellStyle name="Output 2 10 5 2 5 2" xfId="32680"/>
    <cellStyle name="Output 2 10 5 2 6" xfId="27449"/>
    <cellStyle name="Output 2 10 5 2 6 2" xfId="34070"/>
    <cellStyle name="Output 2 10 5 2 7" xfId="26776"/>
    <cellStyle name="Output 2 10 5 2 7 2" xfId="33398"/>
    <cellStyle name="Output 2 10 5 2 8" xfId="23154"/>
    <cellStyle name="Output 2 10 5 2 9" xfId="29825"/>
    <cellStyle name="Output 2 10 5 3" xfId="22863"/>
    <cellStyle name="Output 2 10 5 3 2" xfId="24264"/>
    <cellStyle name="Output 2 10 5 3 2 2" xfId="30904"/>
    <cellStyle name="Output 2 10 5 3 3" xfId="24591"/>
    <cellStyle name="Output 2 10 5 3 3 2" xfId="31231"/>
    <cellStyle name="Output 2 10 5 3 4" xfId="26081"/>
    <cellStyle name="Output 2 10 5 3 4 2" xfId="32704"/>
    <cellStyle name="Output 2 10 5 3 5" xfId="27624"/>
    <cellStyle name="Output 2 10 5 3 5 2" xfId="34245"/>
    <cellStyle name="Output 2 10 5 3 6" xfId="25612"/>
    <cellStyle name="Output 2 10 5 3 6 2" xfId="32250"/>
    <cellStyle name="Output 2 10 5 3 7" xfId="29535"/>
    <cellStyle name="Output 2 10 5 4" xfId="28343"/>
    <cellStyle name="Output 2 10 5 4 2" xfId="34918"/>
    <cellStyle name="Output 2 10 5 5" xfId="22059"/>
    <cellStyle name="Output 2 10 5 5 2" xfId="28774"/>
    <cellStyle name="Output 2 11" xfId="20534"/>
    <cellStyle name="Output 2 11 2" xfId="20535"/>
    <cellStyle name="Output 2 11 2 2" xfId="21125"/>
    <cellStyle name="Output 2 11 2 2 2" xfId="23813"/>
    <cellStyle name="Output 2 11 2 2 2 2" xfId="30455"/>
    <cellStyle name="Output 2 11 2 2 3" xfId="24094"/>
    <cellStyle name="Output 2 11 2 2 3 2" xfId="30734"/>
    <cellStyle name="Output 2 11 2 2 4" xfId="24763"/>
    <cellStyle name="Output 2 11 2 2 4 2" xfId="31403"/>
    <cellStyle name="Output 2 11 2 2 5" xfId="26228"/>
    <cellStyle name="Output 2 11 2 2 5 2" xfId="32851"/>
    <cellStyle name="Output 2 11 2 2 6" xfId="27451"/>
    <cellStyle name="Output 2 11 2 2 6 2" xfId="34072"/>
    <cellStyle name="Output 2 11 2 2 7" xfId="25542"/>
    <cellStyle name="Output 2 11 2 2 7 2" xfId="32182"/>
    <cellStyle name="Output 2 11 2 2 8" xfId="23156"/>
    <cellStyle name="Output 2 11 2 2 9" xfId="29827"/>
    <cellStyle name="Output 2 11 2 3" xfId="22865"/>
    <cellStyle name="Output 2 11 2 3 2" xfId="24266"/>
    <cellStyle name="Output 2 11 2 3 2 2" xfId="30906"/>
    <cellStyle name="Output 2 11 2 3 3" xfId="24589"/>
    <cellStyle name="Output 2 11 2 3 3 2" xfId="31229"/>
    <cellStyle name="Output 2 11 2 3 4" xfId="26562"/>
    <cellStyle name="Output 2 11 2 3 4 2" xfId="33185"/>
    <cellStyle name="Output 2 11 2 3 5" xfId="27626"/>
    <cellStyle name="Output 2 11 2 3 5 2" xfId="34247"/>
    <cellStyle name="Output 2 11 2 3 6" xfId="26750"/>
    <cellStyle name="Output 2 11 2 3 6 2" xfId="33372"/>
    <cellStyle name="Output 2 11 2 3 7" xfId="29537"/>
    <cellStyle name="Output 2 11 2 4" xfId="28345"/>
    <cellStyle name="Output 2 11 2 4 2" xfId="34920"/>
    <cellStyle name="Output 2 11 2 5" xfId="22061"/>
    <cellStyle name="Output 2 11 2 5 2" xfId="28776"/>
    <cellStyle name="Output 2 11 3" xfId="20536"/>
    <cellStyle name="Output 2 11 3 2" xfId="21124"/>
    <cellStyle name="Output 2 11 3 2 2" xfId="23814"/>
    <cellStyle name="Output 2 11 3 2 2 2" xfId="30456"/>
    <cellStyle name="Output 2 11 3 2 3" xfId="24095"/>
    <cellStyle name="Output 2 11 3 2 3 2" xfId="30735"/>
    <cellStyle name="Output 2 11 3 2 4" xfId="24762"/>
    <cellStyle name="Output 2 11 3 2 4 2" xfId="31402"/>
    <cellStyle name="Output 2 11 3 2 5" xfId="26698"/>
    <cellStyle name="Output 2 11 3 2 5 2" xfId="33321"/>
    <cellStyle name="Output 2 11 3 2 6" xfId="27452"/>
    <cellStyle name="Output 2 11 3 2 6 2" xfId="34073"/>
    <cellStyle name="Output 2 11 3 2 7" xfId="26163"/>
    <cellStyle name="Output 2 11 3 2 7 2" xfId="32786"/>
    <cellStyle name="Output 2 11 3 2 8" xfId="23157"/>
    <cellStyle name="Output 2 11 3 2 9" xfId="29828"/>
    <cellStyle name="Output 2 11 3 3" xfId="22866"/>
    <cellStyle name="Output 2 11 3 3 2" xfId="24267"/>
    <cellStyle name="Output 2 11 3 3 2 2" xfId="30907"/>
    <cellStyle name="Output 2 11 3 3 3" xfId="24588"/>
    <cellStyle name="Output 2 11 3 3 3 2" xfId="31228"/>
    <cellStyle name="Output 2 11 3 3 4" xfId="26633"/>
    <cellStyle name="Output 2 11 3 3 4 2" xfId="33256"/>
    <cellStyle name="Output 2 11 3 3 5" xfId="27627"/>
    <cellStyle name="Output 2 11 3 3 5 2" xfId="34248"/>
    <cellStyle name="Output 2 11 3 3 6" xfId="25750"/>
    <cellStyle name="Output 2 11 3 3 6 2" xfId="32387"/>
    <cellStyle name="Output 2 11 3 3 7" xfId="29538"/>
    <cellStyle name="Output 2 11 3 4" xfId="28346"/>
    <cellStyle name="Output 2 11 3 4 2" xfId="34921"/>
    <cellStyle name="Output 2 11 3 5" xfId="22062"/>
    <cellStyle name="Output 2 11 3 5 2" xfId="28777"/>
    <cellStyle name="Output 2 11 4" xfId="20537"/>
    <cellStyle name="Output 2 11 4 2" xfId="21123"/>
    <cellStyle name="Output 2 11 4 2 2" xfId="23815"/>
    <cellStyle name="Output 2 11 4 2 2 2" xfId="30457"/>
    <cellStyle name="Output 2 11 4 2 3" xfId="24096"/>
    <cellStyle name="Output 2 11 4 2 3 2" xfId="30736"/>
    <cellStyle name="Output 2 11 4 2 4" xfId="24761"/>
    <cellStyle name="Output 2 11 4 2 4 2" xfId="31401"/>
    <cellStyle name="Output 2 11 4 2 5" xfId="26495"/>
    <cellStyle name="Output 2 11 4 2 5 2" xfId="33118"/>
    <cellStyle name="Output 2 11 4 2 6" xfId="27453"/>
    <cellStyle name="Output 2 11 4 2 6 2" xfId="34074"/>
    <cellStyle name="Output 2 11 4 2 7" xfId="25809"/>
    <cellStyle name="Output 2 11 4 2 7 2" xfId="32446"/>
    <cellStyle name="Output 2 11 4 2 8" xfId="23158"/>
    <cellStyle name="Output 2 11 4 2 9" xfId="29829"/>
    <cellStyle name="Output 2 11 4 3" xfId="22867"/>
    <cellStyle name="Output 2 11 4 3 2" xfId="24268"/>
    <cellStyle name="Output 2 11 4 3 2 2" xfId="30908"/>
    <cellStyle name="Output 2 11 4 3 3" xfId="24587"/>
    <cellStyle name="Output 2 11 4 3 3 2" xfId="31227"/>
    <cellStyle name="Output 2 11 4 3 4" xfId="26897"/>
    <cellStyle name="Output 2 11 4 3 4 2" xfId="33518"/>
    <cellStyle name="Output 2 11 4 3 5" xfId="27628"/>
    <cellStyle name="Output 2 11 4 3 5 2" xfId="34249"/>
    <cellStyle name="Output 2 11 4 3 6" xfId="25646"/>
    <cellStyle name="Output 2 11 4 3 6 2" xfId="32284"/>
    <cellStyle name="Output 2 11 4 3 7" xfId="29539"/>
    <cellStyle name="Output 2 11 4 4" xfId="28347"/>
    <cellStyle name="Output 2 11 4 4 2" xfId="34922"/>
    <cellStyle name="Output 2 11 4 5" xfId="22063"/>
    <cellStyle name="Output 2 11 4 5 2" xfId="28778"/>
    <cellStyle name="Output 2 11 5" xfId="20538"/>
    <cellStyle name="Output 2 11 5 2" xfId="21122"/>
    <cellStyle name="Output 2 11 5 2 2" xfId="23816"/>
    <cellStyle name="Output 2 11 5 2 2 2" xfId="30458"/>
    <cellStyle name="Output 2 11 5 2 3" xfId="24097"/>
    <cellStyle name="Output 2 11 5 2 3 2" xfId="30737"/>
    <cellStyle name="Output 2 11 5 2 4" xfId="24760"/>
    <cellStyle name="Output 2 11 5 2 4 2" xfId="31400"/>
    <cellStyle name="Output 2 11 5 2 5" xfId="26291"/>
    <cellStyle name="Output 2 11 5 2 5 2" xfId="32914"/>
    <cellStyle name="Output 2 11 5 2 6" xfId="27454"/>
    <cellStyle name="Output 2 11 5 2 6 2" xfId="34075"/>
    <cellStyle name="Output 2 11 5 2 7" xfId="25808"/>
    <cellStyle name="Output 2 11 5 2 7 2" xfId="32445"/>
    <cellStyle name="Output 2 11 5 2 8" xfId="23159"/>
    <cellStyle name="Output 2 11 5 2 9" xfId="29830"/>
    <cellStyle name="Output 2 11 5 3" xfId="22868"/>
    <cellStyle name="Output 2 11 5 3 2" xfId="24269"/>
    <cellStyle name="Output 2 11 5 3 2 2" xfId="30909"/>
    <cellStyle name="Output 2 11 5 3 3" xfId="24586"/>
    <cellStyle name="Output 2 11 5 3 3 2" xfId="31226"/>
    <cellStyle name="Output 2 11 5 3 4" xfId="26574"/>
    <cellStyle name="Output 2 11 5 3 4 2" xfId="33197"/>
    <cellStyle name="Output 2 11 5 3 5" xfId="27629"/>
    <cellStyle name="Output 2 11 5 3 5 2" xfId="34250"/>
    <cellStyle name="Output 2 11 5 3 6" xfId="25290"/>
    <cellStyle name="Output 2 11 5 3 6 2" xfId="31930"/>
    <cellStyle name="Output 2 11 5 3 7" xfId="29540"/>
    <cellStyle name="Output 2 11 5 4" xfId="28348"/>
    <cellStyle name="Output 2 11 5 4 2" xfId="34923"/>
    <cellStyle name="Output 2 11 5 5" xfId="22064"/>
    <cellStyle name="Output 2 11 5 5 2" xfId="28779"/>
    <cellStyle name="Output 2 11 6" xfId="21126"/>
    <cellStyle name="Output 2 11 6 2" xfId="23812"/>
    <cellStyle name="Output 2 11 6 2 2" xfId="30454"/>
    <cellStyle name="Output 2 11 6 3" xfId="24093"/>
    <cellStyle name="Output 2 11 6 3 2" xfId="30733"/>
    <cellStyle name="Output 2 11 6 4" xfId="24764"/>
    <cellStyle name="Output 2 11 6 4 2" xfId="31404"/>
    <cellStyle name="Output 2 11 6 5" xfId="26058"/>
    <cellStyle name="Output 2 11 6 5 2" xfId="32681"/>
    <cellStyle name="Output 2 11 6 6" xfId="27450"/>
    <cellStyle name="Output 2 11 6 6 2" xfId="34071"/>
    <cellStyle name="Output 2 11 6 7" xfId="25810"/>
    <cellStyle name="Output 2 11 6 7 2" xfId="32447"/>
    <cellStyle name="Output 2 11 6 8" xfId="23155"/>
    <cellStyle name="Output 2 11 6 9" xfId="29826"/>
    <cellStyle name="Output 2 11 7" xfId="22864"/>
    <cellStyle name="Output 2 11 7 2" xfId="24265"/>
    <cellStyle name="Output 2 11 7 2 2" xfId="30905"/>
    <cellStyle name="Output 2 11 7 3" xfId="24590"/>
    <cellStyle name="Output 2 11 7 3 2" xfId="31230"/>
    <cellStyle name="Output 2 11 7 4" xfId="26939"/>
    <cellStyle name="Output 2 11 7 4 2" xfId="33560"/>
    <cellStyle name="Output 2 11 7 5" xfId="27625"/>
    <cellStyle name="Output 2 11 7 5 2" xfId="34246"/>
    <cellStyle name="Output 2 11 7 6" xfId="26396"/>
    <cellStyle name="Output 2 11 7 6 2" xfId="33019"/>
    <cellStyle name="Output 2 11 7 7" xfId="29536"/>
    <cellStyle name="Output 2 11 8" xfId="28344"/>
    <cellStyle name="Output 2 11 8 2" xfId="34919"/>
    <cellStyle name="Output 2 11 9" xfId="22060"/>
    <cellStyle name="Output 2 11 9 2" xfId="28775"/>
    <cellStyle name="Output 2 12" xfId="20539"/>
    <cellStyle name="Output 2 12 2" xfId="20540"/>
    <cellStyle name="Output 2 12 2 2" xfId="21120"/>
    <cellStyle name="Output 2 12 2 2 2" xfId="23818"/>
    <cellStyle name="Output 2 12 2 2 2 2" xfId="30460"/>
    <cellStyle name="Output 2 12 2 2 3" xfId="24099"/>
    <cellStyle name="Output 2 12 2 2 3 2" xfId="30739"/>
    <cellStyle name="Output 2 12 2 2 4" xfId="24758"/>
    <cellStyle name="Output 2 12 2 2 4 2" xfId="31398"/>
    <cellStyle name="Output 2 12 2 2 5" xfId="26542"/>
    <cellStyle name="Output 2 12 2 2 5 2" xfId="33165"/>
    <cellStyle name="Output 2 12 2 2 6" xfId="27456"/>
    <cellStyle name="Output 2 12 2 2 6 2" xfId="34077"/>
    <cellStyle name="Output 2 12 2 2 7" xfId="25286"/>
    <cellStyle name="Output 2 12 2 2 7 2" xfId="31926"/>
    <cellStyle name="Output 2 12 2 2 8" xfId="23161"/>
    <cellStyle name="Output 2 12 2 2 9" xfId="29832"/>
    <cellStyle name="Output 2 12 2 3" xfId="22870"/>
    <cellStyle name="Output 2 12 2 3 2" xfId="24271"/>
    <cellStyle name="Output 2 12 2 3 2 2" xfId="30911"/>
    <cellStyle name="Output 2 12 2 3 3" xfId="24584"/>
    <cellStyle name="Output 2 12 2 3 3 2" xfId="31224"/>
    <cellStyle name="Output 2 12 2 3 4" xfId="26527"/>
    <cellStyle name="Output 2 12 2 3 4 2" xfId="33150"/>
    <cellStyle name="Output 2 12 2 3 5" xfId="27631"/>
    <cellStyle name="Output 2 12 2 3 5 2" xfId="34252"/>
    <cellStyle name="Output 2 12 2 3 6" xfId="27529"/>
    <cellStyle name="Output 2 12 2 3 6 2" xfId="34150"/>
    <cellStyle name="Output 2 12 2 3 7" xfId="29542"/>
    <cellStyle name="Output 2 12 2 4" xfId="28350"/>
    <cellStyle name="Output 2 12 2 4 2" xfId="34925"/>
    <cellStyle name="Output 2 12 2 5" xfId="22066"/>
    <cellStyle name="Output 2 12 2 5 2" xfId="28781"/>
    <cellStyle name="Output 2 12 3" xfId="20541"/>
    <cellStyle name="Output 2 12 3 2" xfId="21119"/>
    <cellStyle name="Output 2 12 3 2 2" xfId="23819"/>
    <cellStyle name="Output 2 12 3 2 2 2" xfId="30461"/>
    <cellStyle name="Output 2 12 3 2 3" xfId="24100"/>
    <cellStyle name="Output 2 12 3 2 3 2" xfId="30740"/>
    <cellStyle name="Output 2 12 3 2 4" xfId="24757"/>
    <cellStyle name="Output 2 12 3 2 4 2" xfId="31397"/>
    <cellStyle name="Output 2 12 3 2 5" xfId="25372"/>
    <cellStyle name="Output 2 12 3 2 5 2" xfId="32012"/>
    <cellStyle name="Output 2 12 3 2 6" xfId="27457"/>
    <cellStyle name="Output 2 12 3 2 6 2" xfId="34078"/>
    <cellStyle name="Output 2 12 3 2 7" xfId="25807"/>
    <cellStyle name="Output 2 12 3 2 7 2" xfId="32444"/>
    <cellStyle name="Output 2 12 3 2 8" xfId="23162"/>
    <cellStyle name="Output 2 12 3 2 9" xfId="29833"/>
    <cellStyle name="Output 2 12 3 3" xfId="22871"/>
    <cellStyle name="Output 2 12 3 3 2" xfId="24272"/>
    <cellStyle name="Output 2 12 3 3 2 2" xfId="30912"/>
    <cellStyle name="Output 2 12 3 3 3" xfId="24583"/>
    <cellStyle name="Output 2 12 3 3 3 2" xfId="31223"/>
    <cellStyle name="Output 2 12 3 3 4" xfId="26537"/>
    <cellStyle name="Output 2 12 3 3 4 2" xfId="33160"/>
    <cellStyle name="Output 2 12 3 3 5" xfId="27632"/>
    <cellStyle name="Output 2 12 3 3 5 2" xfId="34253"/>
    <cellStyle name="Output 2 12 3 3 6" xfId="27788"/>
    <cellStyle name="Output 2 12 3 3 6 2" xfId="34409"/>
    <cellStyle name="Output 2 12 3 3 7" xfId="29543"/>
    <cellStyle name="Output 2 12 3 4" xfId="28351"/>
    <cellStyle name="Output 2 12 3 4 2" xfId="34926"/>
    <cellStyle name="Output 2 12 3 5" xfId="22067"/>
    <cellStyle name="Output 2 12 3 5 2" xfId="28782"/>
    <cellStyle name="Output 2 12 4" xfId="20542"/>
    <cellStyle name="Output 2 12 4 2" xfId="21118"/>
    <cellStyle name="Output 2 12 4 2 2" xfId="23820"/>
    <cellStyle name="Output 2 12 4 2 2 2" xfId="30462"/>
    <cellStyle name="Output 2 12 4 2 3" xfId="24101"/>
    <cellStyle name="Output 2 12 4 2 3 2" xfId="30741"/>
    <cellStyle name="Output 2 12 4 2 4" xfId="24756"/>
    <cellStyle name="Output 2 12 4 2 4 2" xfId="31396"/>
    <cellStyle name="Output 2 12 4 2 5" xfId="26060"/>
    <cellStyle name="Output 2 12 4 2 5 2" xfId="32683"/>
    <cellStyle name="Output 2 12 4 2 6" xfId="27458"/>
    <cellStyle name="Output 2 12 4 2 6 2" xfId="34079"/>
    <cellStyle name="Output 2 12 4 2 7" xfId="25539"/>
    <cellStyle name="Output 2 12 4 2 7 2" xfId="32179"/>
    <cellStyle name="Output 2 12 4 2 8" xfId="23163"/>
    <cellStyle name="Output 2 12 4 2 9" xfId="29834"/>
    <cellStyle name="Output 2 12 4 3" xfId="22872"/>
    <cellStyle name="Output 2 12 4 3 2" xfId="24273"/>
    <cellStyle name="Output 2 12 4 3 2 2" xfId="30913"/>
    <cellStyle name="Output 2 12 4 3 3" xfId="24582"/>
    <cellStyle name="Output 2 12 4 3 3 2" xfId="31222"/>
    <cellStyle name="Output 2 12 4 3 4" xfId="26082"/>
    <cellStyle name="Output 2 12 4 3 4 2" xfId="32705"/>
    <cellStyle name="Output 2 12 4 3 5" xfId="27633"/>
    <cellStyle name="Output 2 12 4 3 5 2" xfId="34254"/>
    <cellStyle name="Output 2 12 4 3 6" xfId="25477"/>
    <cellStyle name="Output 2 12 4 3 6 2" xfId="32117"/>
    <cellStyle name="Output 2 12 4 3 7" xfId="29544"/>
    <cellStyle name="Output 2 12 4 4" xfId="28352"/>
    <cellStyle name="Output 2 12 4 4 2" xfId="34927"/>
    <cellStyle name="Output 2 12 4 5" xfId="22068"/>
    <cellStyle name="Output 2 12 4 5 2" xfId="28783"/>
    <cellStyle name="Output 2 12 5" xfId="20543"/>
    <cellStyle name="Output 2 12 5 2" xfId="21117"/>
    <cellStyle name="Output 2 12 5 2 2" xfId="23821"/>
    <cellStyle name="Output 2 12 5 2 2 2" xfId="30463"/>
    <cellStyle name="Output 2 12 5 2 3" xfId="24102"/>
    <cellStyle name="Output 2 12 5 2 3 2" xfId="30742"/>
    <cellStyle name="Output 2 12 5 2 4" xfId="24755"/>
    <cellStyle name="Output 2 12 5 2 4 2" xfId="31395"/>
    <cellStyle name="Output 2 12 5 2 5" xfId="26494"/>
    <cellStyle name="Output 2 12 5 2 5 2" xfId="33117"/>
    <cellStyle name="Output 2 12 5 2 6" xfId="27459"/>
    <cellStyle name="Output 2 12 5 2 6 2" xfId="34080"/>
    <cellStyle name="Output 2 12 5 2 7" xfId="26850"/>
    <cellStyle name="Output 2 12 5 2 7 2" xfId="33471"/>
    <cellStyle name="Output 2 12 5 2 8" xfId="23164"/>
    <cellStyle name="Output 2 12 5 2 9" xfId="29835"/>
    <cellStyle name="Output 2 12 5 3" xfId="22873"/>
    <cellStyle name="Output 2 12 5 3 2" xfId="24274"/>
    <cellStyle name="Output 2 12 5 3 2 2" xfId="30914"/>
    <cellStyle name="Output 2 12 5 3 3" xfId="24581"/>
    <cellStyle name="Output 2 12 5 3 3 2" xfId="31221"/>
    <cellStyle name="Output 2 12 5 3 4" xfId="26545"/>
    <cellStyle name="Output 2 12 5 3 4 2" xfId="33168"/>
    <cellStyle name="Output 2 12 5 3 5" xfId="27634"/>
    <cellStyle name="Output 2 12 5 3 5 2" xfId="34255"/>
    <cellStyle name="Output 2 12 5 3 6" xfId="27530"/>
    <cellStyle name="Output 2 12 5 3 6 2" xfId="34151"/>
    <cellStyle name="Output 2 12 5 3 7" xfId="29545"/>
    <cellStyle name="Output 2 12 5 4" xfId="28353"/>
    <cellStyle name="Output 2 12 5 4 2" xfId="34928"/>
    <cellStyle name="Output 2 12 5 5" xfId="22069"/>
    <cellStyle name="Output 2 12 5 5 2" xfId="28784"/>
    <cellStyle name="Output 2 12 6" xfId="21121"/>
    <cellStyle name="Output 2 12 6 2" xfId="23817"/>
    <cellStyle name="Output 2 12 6 2 2" xfId="30459"/>
    <cellStyle name="Output 2 12 6 3" xfId="24098"/>
    <cellStyle name="Output 2 12 6 3 2" xfId="30738"/>
    <cellStyle name="Output 2 12 6 4" xfId="24759"/>
    <cellStyle name="Output 2 12 6 4 2" xfId="31399"/>
    <cellStyle name="Output 2 12 6 5" xfId="26059"/>
    <cellStyle name="Output 2 12 6 5 2" xfId="32682"/>
    <cellStyle name="Output 2 12 6 6" xfId="27455"/>
    <cellStyle name="Output 2 12 6 6 2" xfId="34076"/>
    <cellStyle name="Output 2 12 6 7" xfId="25540"/>
    <cellStyle name="Output 2 12 6 7 2" xfId="32180"/>
    <cellStyle name="Output 2 12 6 8" xfId="23160"/>
    <cellStyle name="Output 2 12 6 9" xfId="29831"/>
    <cellStyle name="Output 2 12 7" xfId="22869"/>
    <cellStyle name="Output 2 12 7 2" xfId="24270"/>
    <cellStyle name="Output 2 12 7 2 2" xfId="30910"/>
    <cellStyle name="Output 2 12 7 3" xfId="24585"/>
    <cellStyle name="Output 2 12 7 3 2" xfId="31225"/>
    <cellStyle name="Output 2 12 7 4" xfId="26784"/>
    <cellStyle name="Output 2 12 7 4 2" xfId="33406"/>
    <cellStyle name="Output 2 12 7 5" xfId="27630"/>
    <cellStyle name="Output 2 12 7 5 2" xfId="34251"/>
    <cellStyle name="Output 2 12 7 6" xfId="25507"/>
    <cellStyle name="Output 2 12 7 6 2" xfId="32147"/>
    <cellStyle name="Output 2 12 7 7" xfId="29541"/>
    <cellStyle name="Output 2 12 8" xfId="28349"/>
    <cellStyle name="Output 2 12 8 2" xfId="34924"/>
    <cellStyle name="Output 2 12 9" xfId="22065"/>
    <cellStyle name="Output 2 12 9 2" xfId="28780"/>
    <cellStyle name="Output 2 13" xfId="20544"/>
    <cellStyle name="Output 2 13 2" xfId="20545"/>
    <cellStyle name="Output 2 13 2 2" xfId="21115"/>
    <cellStyle name="Output 2 13 2 2 2" xfId="23823"/>
    <cellStyle name="Output 2 13 2 2 2 2" xfId="30465"/>
    <cellStyle name="Output 2 13 2 2 3" xfId="24104"/>
    <cellStyle name="Output 2 13 2 2 3 2" xfId="30744"/>
    <cellStyle name="Output 2 13 2 2 4" xfId="24753"/>
    <cellStyle name="Output 2 13 2 2 4 2" xfId="31393"/>
    <cellStyle name="Output 2 13 2 2 5" xfId="26630"/>
    <cellStyle name="Output 2 13 2 2 5 2" xfId="33253"/>
    <cellStyle name="Output 2 13 2 2 6" xfId="27461"/>
    <cellStyle name="Output 2 13 2 2 6 2" xfId="34082"/>
    <cellStyle name="Output 2 13 2 2 7" xfId="25538"/>
    <cellStyle name="Output 2 13 2 2 7 2" xfId="32178"/>
    <cellStyle name="Output 2 13 2 2 8" xfId="23166"/>
    <cellStyle name="Output 2 13 2 2 9" xfId="29837"/>
    <cellStyle name="Output 2 13 2 3" xfId="22875"/>
    <cellStyle name="Output 2 13 2 3 2" xfId="24276"/>
    <cellStyle name="Output 2 13 2 3 2 2" xfId="30916"/>
    <cellStyle name="Output 2 13 2 3 3" xfId="24579"/>
    <cellStyle name="Output 2 13 2 3 3 2" xfId="31219"/>
    <cellStyle name="Output 2 13 2 3 4" xfId="26650"/>
    <cellStyle name="Output 2 13 2 3 4 2" xfId="33273"/>
    <cellStyle name="Output 2 13 2 3 5" xfId="27636"/>
    <cellStyle name="Output 2 13 2 3 5 2" xfId="34257"/>
    <cellStyle name="Output 2 13 2 3 6" xfId="26144"/>
    <cellStyle name="Output 2 13 2 3 6 2" xfId="32767"/>
    <cellStyle name="Output 2 13 2 3 7" xfId="29547"/>
    <cellStyle name="Output 2 13 2 4" xfId="28355"/>
    <cellStyle name="Output 2 13 2 4 2" xfId="34930"/>
    <cellStyle name="Output 2 13 2 5" xfId="22071"/>
    <cellStyle name="Output 2 13 2 5 2" xfId="28786"/>
    <cellStyle name="Output 2 13 3" xfId="20546"/>
    <cellStyle name="Output 2 13 3 2" xfId="21114"/>
    <cellStyle name="Output 2 13 3 2 2" xfId="23824"/>
    <cellStyle name="Output 2 13 3 2 2 2" xfId="30466"/>
    <cellStyle name="Output 2 13 3 2 3" xfId="24105"/>
    <cellStyle name="Output 2 13 3 2 3 2" xfId="30745"/>
    <cellStyle name="Output 2 13 3 2 4" xfId="24752"/>
    <cellStyle name="Output 2 13 3 2 4 2" xfId="31392"/>
    <cellStyle name="Output 2 13 3 2 5" xfId="26908"/>
    <cellStyle name="Output 2 13 3 2 5 2" xfId="33529"/>
    <cellStyle name="Output 2 13 3 2 6" xfId="27462"/>
    <cellStyle name="Output 2 13 3 2 6 2" xfId="34083"/>
    <cellStyle name="Output 2 13 3 2 7" xfId="26147"/>
    <cellStyle name="Output 2 13 3 2 7 2" xfId="32770"/>
    <cellStyle name="Output 2 13 3 2 8" xfId="23167"/>
    <cellStyle name="Output 2 13 3 2 9" xfId="29838"/>
    <cellStyle name="Output 2 13 3 3" xfId="22876"/>
    <cellStyle name="Output 2 13 3 3 2" xfId="24277"/>
    <cellStyle name="Output 2 13 3 3 2 2" xfId="30917"/>
    <cellStyle name="Output 2 13 3 3 3" xfId="24578"/>
    <cellStyle name="Output 2 13 3 3 3 2" xfId="31218"/>
    <cellStyle name="Output 2 13 3 3 4" xfId="26121"/>
    <cellStyle name="Output 2 13 3 3 4 2" xfId="32744"/>
    <cellStyle name="Output 2 13 3 3 5" xfId="27637"/>
    <cellStyle name="Output 2 13 3 3 5 2" xfId="34258"/>
    <cellStyle name="Output 2 13 3 3 6" xfId="25236"/>
    <cellStyle name="Output 2 13 3 3 6 2" xfId="31876"/>
    <cellStyle name="Output 2 13 3 3 7" xfId="29548"/>
    <cellStyle name="Output 2 13 3 4" xfId="28356"/>
    <cellStyle name="Output 2 13 3 4 2" xfId="34931"/>
    <cellStyle name="Output 2 13 3 5" xfId="22072"/>
    <cellStyle name="Output 2 13 3 5 2" xfId="28787"/>
    <cellStyle name="Output 2 13 4" xfId="20547"/>
    <cellStyle name="Output 2 13 4 2" xfId="21113"/>
    <cellStyle name="Output 2 13 4 2 2" xfId="23825"/>
    <cellStyle name="Output 2 13 4 2 2 2" xfId="30467"/>
    <cellStyle name="Output 2 13 4 2 3" xfId="24106"/>
    <cellStyle name="Output 2 13 4 2 3 2" xfId="30746"/>
    <cellStyle name="Output 2 13 4 2 4" xfId="24751"/>
    <cellStyle name="Output 2 13 4 2 4 2" xfId="31391"/>
    <cellStyle name="Output 2 13 4 2 5" xfId="26892"/>
    <cellStyle name="Output 2 13 4 2 5 2" xfId="33513"/>
    <cellStyle name="Output 2 13 4 2 6" xfId="27463"/>
    <cellStyle name="Output 2 13 4 2 6 2" xfId="34084"/>
    <cellStyle name="Output 2 13 4 2 7" xfId="26162"/>
    <cellStyle name="Output 2 13 4 2 7 2" xfId="32785"/>
    <cellStyle name="Output 2 13 4 2 8" xfId="23168"/>
    <cellStyle name="Output 2 13 4 2 9" xfId="29839"/>
    <cellStyle name="Output 2 13 4 3" xfId="22877"/>
    <cellStyle name="Output 2 13 4 3 2" xfId="24278"/>
    <cellStyle name="Output 2 13 4 3 2 2" xfId="30918"/>
    <cellStyle name="Output 2 13 4 3 3" xfId="24577"/>
    <cellStyle name="Output 2 13 4 3 3 2" xfId="31217"/>
    <cellStyle name="Output 2 13 4 3 4" xfId="26871"/>
    <cellStyle name="Output 2 13 4 3 4 2" xfId="33492"/>
    <cellStyle name="Output 2 13 4 3 5" xfId="27638"/>
    <cellStyle name="Output 2 13 4 3 5 2" xfId="34259"/>
    <cellStyle name="Output 2 13 4 3 6" xfId="25446"/>
    <cellStyle name="Output 2 13 4 3 6 2" xfId="32086"/>
    <cellStyle name="Output 2 13 4 3 7" xfId="29549"/>
    <cellStyle name="Output 2 13 4 4" xfId="28357"/>
    <cellStyle name="Output 2 13 4 4 2" xfId="34932"/>
    <cellStyle name="Output 2 13 4 5" xfId="22073"/>
    <cellStyle name="Output 2 13 4 5 2" xfId="28788"/>
    <cellStyle name="Output 2 13 5" xfId="21116"/>
    <cellStyle name="Output 2 13 5 2" xfId="23822"/>
    <cellStyle name="Output 2 13 5 2 2" xfId="30464"/>
    <cellStyle name="Output 2 13 5 3" xfId="24103"/>
    <cellStyle name="Output 2 13 5 3 2" xfId="30743"/>
    <cellStyle name="Output 2 13 5 4" xfId="24754"/>
    <cellStyle name="Output 2 13 5 4 2" xfId="31394"/>
    <cellStyle name="Output 2 13 5 5" xfId="26292"/>
    <cellStyle name="Output 2 13 5 5 2" xfId="32915"/>
    <cellStyle name="Output 2 13 5 6" xfId="27460"/>
    <cellStyle name="Output 2 13 5 6 2" xfId="34081"/>
    <cellStyle name="Output 2 13 5 7" xfId="25806"/>
    <cellStyle name="Output 2 13 5 7 2" xfId="32443"/>
    <cellStyle name="Output 2 13 5 8" xfId="23165"/>
    <cellStyle name="Output 2 13 5 9" xfId="29836"/>
    <cellStyle name="Output 2 13 6" xfId="22874"/>
    <cellStyle name="Output 2 13 6 2" xfId="24275"/>
    <cellStyle name="Output 2 13 6 2 2" xfId="30915"/>
    <cellStyle name="Output 2 13 6 3" xfId="24580"/>
    <cellStyle name="Output 2 13 6 3 2" xfId="31220"/>
    <cellStyle name="Output 2 13 6 4" xfId="26822"/>
    <cellStyle name="Output 2 13 6 4 2" xfId="33443"/>
    <cellStyle name="Output 2 13 6 5" xfId="27635"/>
    <cellStyle name="Output 2 13 6 5 2" xfId="34256"/>
    <cellStyle name="Output 2 13 6 6" xfId="27789"/>
    <cellStyle name="Output 2 13 6 6 2" xfId="34410"/>
    <cellStyle name="Output 2 13 6 7" xfId="29546"/>
    <cellStyle name="Output 2 13 7" xfId="28354"/>
    <cellStyle name="Output 2 13 7 2" xfId="34929"/>
    <cellStyle name="Output 2 13 8" xfId="22070"/>
    <cellStyle name="Output 2 13 8 2" xfId="28785"/>
    <cellStyle name="Output 2 14" xfId="20548"/>
    <cellStyle name="Output 2 14 2" xfId="21112"/>
    <cellStyle name="Output 2 14 2 2" xfId="23826"/>
    <cellStyle name="Output 2 14 2 2 2" xfId="30468"/>
    <cellStyle name="Output 2 14 2 3" xfId="24107"/>
    <cellStyle name="Output 2 14 2 3 2" xfId="30747"/>
    <cellStyle name="Output 2 14 2 4" xfId="24750"/>
    <cellStyle name="Output 2 14 2 4 2" xfId="31390"/>
    <cellStyle name="Output 2 14 2 5" xfId="25403"/>
    <cellStyle name="Output 2 14 2 5 2" xfId="32043"/>
    <cellStyle name="Output 2 14 2 6" xfId="27464"/>
    <cellStyle name="Output 2 14 2 6 2" xfId="34085"/>
    <cellStyle name="Output 2 14 2 7" xfId="25541"/>
    <cellStyle name="Output 2 14 2 7 2" xfId="32181"/>
    <cellStyle name="Output 2 14 2 8" xfId="23169"/>
    <cellStyle name="Output 2 14 2 9" xfId="29840"/>
    <cellStyle name="Output 2 14 3" xfId="22878"/>
    <cellStyle name="Output 2 14 3 2" xfId="24279"/>
    <cellStyle name="Output 2 14 3 2 2" xfId="30919"/>
    <cellStyle name="Output 2 14 3 3" xfId="24576"/>
    <cellStyle name="Output 2 14 3 3 2" xfId="31216"/>
    <cellStyle name="Output 2 14 3 4" xfId="26664"/>
    <cellStyle name="Output 2 14 3 4 2" xfId="33287"/>
    <cellStyle name="Output 2 14 3 5" xfId="27639"/>
    <cellStyle name="Output 2 14 3 5 2" xfId="34260"/>
    <cellStyle name="Output 2 14 3 6" xfId="26775"/>
    <cellStyle name="Output 2 14 3 6 2" xfId="33397"/>
    <cellStyle name="Output 2 14 3 7" xfId="29550"/>
    <cellStyle name="Output 2 14 4" xfId="28358"/>
    <cellStyle name="Output 2 14 4 2" xfId="34933"/>
    <cellStyle name="Output 2 14 5" xfId="22074"/>
    <cellStyle name="Output 2 14 5 2" xfId="28789"/>
    <cellStyle name="Output 2 15" xfId="20549"/>
    <cellStyle name="Output 2 15 2" xfId="21111"/>
    <cellStyle name="Output 2 15 2 2" xfId="23827"/>
    <cellStyle name="Output 2 15 2 2 2" xfId="30469"/>
    <cellStyle name="Output 2 15 2 3" xfId="24108"/>
    <cellStyle name="Output 2 15 2 3 2" xfId="30748"/>
    <cellStyle name="Output 2 15 2 4" xfId="24749"/>
    <cellStyle name="Output 2 15 2 4 2" xfId="31389"/>
    <cellStyle name="Output 2 15 2 5" xfId="26061"/>
    <cellStyle name="Output 2 15 2 5 2" xfId="32684"/>
    <cellStyle name="Output 2 15 2 6" xfId="27465"/>
    <cellStyle name="Output 2 15 2 6 2" xfId="34086"/>
    <cellStyle name="Output 2 15 2 7" xfId="25216"/>
    <cellStyle name="Output 2 15 2 7 2" xfId="31856"/>
    <cellStyle name="Output 2 15 2 8" xfId="23170"/>
    <cellStyle name="Output 2 15 2 9" xfId="29841"/>
    <cellStyle name="Output 2 15 3" xfId="22879"/>
    <cellStyle name="Output 2 15 3 2" xfId="24280"/>
    <cellStyle name="Output 2 15 3 2 2" xfId="30920"/>
    <cellStyle name="Output 2 15 3 3" xfId="24575"/>
    <cellStyle name="Output 2 15 3 3 2" xfId="31215"/>
    <cellStyle name="Output 2 15 3 4" xfId="26506"/>
    <cellStyle name="Output 2 15 3 4 2" xfId="33129"/>
    <cellStyle name="Output 2 15 3 5" xfId="27640"/>
    <cellStyle name="Output 2 15 3 5 2" xfId="34261"/>
    <cellStyle name="Output 2 15 3 6" xfId="26741"/>
    <cellStyle name="Output 2 15 3 6 2" xfId="33363"/>
    <cellStyle name="Output 2 15 3 7" xfId="29551"/>
    <cellStyle name="Output 2 15 4" xfId="28359"/>
    <cellStyle name="Output 2 15 4 2" xfId="34934"/>
    <cellStyle name="Output 2 15 5" xfId="22075"/>
    <cellStyle name="Output 2 15 5 2" xfId="28790"/>
    <cellStyle name="Output 2 16" xfId="20550"/>
    <cellStyle name="Output 2 16 2" xfId="21110"/>
    <cellStyle name="Output 2 16 2 2" xfId="23828"/>
    <cellStyle name="Output 2 16 2 2 2" xfId="30470"/>
    <cellStyle name="Output 2 16 2 3" xfId="24109"/>
    <cellStyle name="Output 2 16 2 3 2" xfId="30749"/>
    <cellStyle name="Output 2 16 2 4" xfId="24748"/>
    <cellStyle name="Output 2 16 2 4 2" xfId="31388"/>
    <cellStyle name="Output 2 16 2 5" xfId="26643"/>
    <cellStyle name="Output 2 16 2 5 2" xfId="33266"/>
    <cellStyle name="Output 2 16 2 6" xfId="27466"/>
    <cellStyle name="Output 2 16 2 6 2" xfId="34087"/>
    <cellStyle name="Output 2 16 2 7" xfId="25805"/>
    <cellStyle name="Output 2 16 2 7 2" xfId="32442"/>
    <cellStyle name="Output 2 16 2 8" xfId="23171"/>
    <cellStyle name="Output 2 16 2 9" xfId="29842"/>
    <cellStyle name="Output 2 16 3" xfId="22880"/>
    <cellStyle name="Output 2 16 3 2" xfId="24281"/>
    <cellStyle name="Output 2 16 3 2 2" xfId="30921"/>
    <cellStyle name="Output 2 16 3 3" xfId="24574"/>
    <cellStyle name="Output 2 16 3 3 2" xfId="31214"/>
    <cellStyle name="Output 2 16 3 4" xfId="26567"/>
    <cellStyle name="Output 2 16 3 4 2" xfId="33190"/>
    <cellStyle name="Output 2 16 3 5" xfId="27641"/>
    <cellStyle name="Output 2 16 3 5 2" xfId="34262"/>
    <cellStyle name="Output 2 16 3 6" xfId="25182"/>
    <cellStyle name="Output 2 16 3 6 2" xfId="31822"/>
    <cellStyle name="Output 2 16 3 7" xfId="29552"/>
    <cellStyle name="Output 2 16 4" xfId="28360"/>
    <cellStyle name="Output 2 16 4 2" xfId="34935"/>
    <cellStyle name="Output 2 16 5" xfId="22076"/>
    <cellStyle name="Output 2 16 5 2" xfId="28791"/>
    <cellStyle name="Output 2 17" xfId="21131"/>
    <cellStyle name="Output 2 17 2" xfId="23807"/>
    <cellStyle name="Output 2 17 2 2" xfId="30449"/>
    <cellStyle name="Output 2 17 3" xfId="24088"/>
    <cellStyle name="Output 2 17 3 2" xfId="30728"/>
    <cellStyle name="Output 2 17 4" xfId="24769"/>
    <cellStyle name="Output 2 17 4 2" xfId="31409"/>
    <cellStyle name="Output 2 17 5" xfId="26296"/>
    <cellStyle name="Output 2 17 5 2" xfId="32919"/>
    <cellStyle name="Output 2 17 6" xfId="27445"/>
    <cellStyle name="Output 2 17 6 2" xfId="34066"/>
    <cellStyle name="Output 2 17 7" xfId="25544"/>
    <cellStyle name="Output 2 17 7 2" xfId="32184"/>
    <cellStyle name="Output 2 17 8" xfId="23149"/>
    <cellStyle name="Output 2 17 9" xfId="29820"/>
    <cellStyle name="Output 2 18" xfId="22859"/>
    <cellStyle name="Output 2 18 2" xfId="24260"/>
    <cellStyle name="Output 2 18 2 2" xfId="30900"/>
    <cellStyle name="Output 2 18 3" xfId="24595"/>
    <cellStyle name="Output 2 18 3 2" xfId="31235"/>
    <cellStyle name="Output 2 18 4" xfId="26267"/>
    <cellStyle name="Output 2 18 4 2" xfId="32890"/>
    <cellStyle name="Output 2 18 5" xfId="27620"/>
    <cellStyle name="Output 2 18 5 2" xfId="34241"/>
    <cellStyle name="Output 2 18 6" xfId="25478"/>
    <cellStyle name="Output 2 18 6 2" xfId="32118"/>
    <cellStyle name="Output 2 18 7" xfId="29531"/>
    <cellStyle name="Output 2 19" xfId="28339"/>
    <cellStyle name="Output 2 19 2" xfId="34914"/>
    <cellStyle name="Output 2 2" xfId="20551"/>
    <cellStyle name="Output 2 2 10" xfId="21109"/>
    <cellStyle name="Output 2 2 10 2" xfId="23829"/>
    <cellStyle name="Output 2 2 10 2 2" xfId="30471"/>
    <cellStyle name="Output 2 2 10 3" xfId="24110"/>
    <cellStyle name="Output 2 2 10 3 2" xfId="30750"/>
    <cellStyle name="Output 2 2 10 4" xfId="24747"/>
    <cellStyle name="Output 2 2 10 4 2" xfId="31387"/>
    <cellStyle name="Output 2 2 10 5" xfId="26578"/>
    <cellStyle name="Output 2 2 10 5 2" xfId="33201"/>
    <cellStyle name="Output 2 2 10 6" xfId="27467"/>
    <cellStyle name="Output 2 2 10 6 2" xfId="34088"/>
    <cellStyle name="Output 2 2 10 7" xfId="25804"/>
    <cellStyle name="Output 2 2 10 7 2" xfId="32441"/>
    <cellStyle name="Output 2 2 10 8" xfId="23172"/>
    <cellStyle name="Output 2 2 10 9" xfId="29843"/>
    <cellStyle name="Output 2 2 11" xfId="22881"/>
    <cellStyle name="Output 2 2 11 2" xfId="24282"/>
    <cellStyle name="Output 2 2 11 2 2" xfId="30922"/>
    <cellStyle name="Output 2 2 11 3" xfId="24573"/>
    <cellStyle name="Output 2 2 11 3 2" xfId="31213"/>
    <cellStyle name="Output 2 2 11 4" xfId="26953"/>
    <cellStyle name="Output 2 2 11 4 2" xfId="33574"/>
    <cellStyle name="Output 2 2 11 5" xfId="27642"/>
    <cellStyle name="Output 2 2 11 5 2" xfId="34263"/>
    <cellStyle name="Output 2 2 11 6" xfId="25749"/>
    <cellStyle name="Output 2 2 11 6 2" xfId="32386"/>
    <cellStyle name="Output 2 2 11 7" xfId="29553"/>
    <cellStyle name="Output 2 2 12" xfId="28361"/>
    <cellStyle name="Output 2 2 12 2" xfId="34936"/>
    <cellStyle name="Output 2 2 13" xfId="22077"/>
    <cellStyle name="Output 2 2 13 2" xfId="28792"/>
    <cellStyle name="Output 2 2 2" xfId="20552"/>
    <cellStyle name="Output 2 2 2 2" xfId="20553"/>
    <cellStyle name="Output 2 2 2 2 2" xfId="21107"/>
    <cellStyle name="Output 2 2 2 2 2 2" xfId="23831"/>
    <cellStyle name="Output 2 2 2 2 2 2 2" xfId="30473"/>
    <cellStyle name="Output 2 2 2 2 2 3" xfId="24112"/>
    <cellStyle name="Output 2 2 2 2 2 3 2" xfId="30752"/>
    <cellStyle name="Output 2 2 2 2 2 4" xfId="24745"/>
    <cellStyle name="Output 2 2 2 2 2 4 2" xfId="31385"/>
    <cellStyle name="Output 2 2 2 2 2 5" xfId="25384"/>
    <cellStyle name="Output 2 2 2 2 2 5 2" xfId="32024"/>
    <cellStyle name="Output 2 2 2 2 2 6" xfId="27469"/>
    <cellStyle name="Output 2 2 2 2 2 6 2" xfId="34090"/>
    <cellStyle name="Output 2 2 2 2 2 7" xfId="25351"/>
    <cellStyle name="Output 2 2 2 2 2 7 2" xfId="31991"/>
    <cellStyle name="Output 2 2 2 2 2 8" xfId="23174"/>
    <cellStyle name="Output 2 2 2 2 2 9" xfId="29845"/>
    <cellStyle name="Output 2 2 2 2 3" xfId="22883"/>
    <cellStyle name="Output 2 2 2 2 3 2" xfId="24284"/>
    <cellStyle name="Output 2 2 2 2 3 2 2" xfId="30924"/>
    <cellStyle name="Output 2 2 2 2 3 3" xfId="24571"/>
    <cellStyle name="Output 2 2 2 2 3 3 2" xfId="31211"/>
    <cellStyle name="Output 2 2 2 2 3 4" xfId="26276"/>
    <cellStyle name="Output 2 2 2 2 3 4 2" xfId="32899"/>
    <cellStyle name="Output 2 2 2 2 3 5" xfId="27644"/>
    <cellStyle name="Output 2 2 2 2 3 5 2" xfId="34265"/>
    <cellStyle name="Output 2 2 2 2 3 6" xfId="25264"/>
    <cellStyle name="Output 2 2 2 2 3 6 2" xfId="31904"/>
    <cellStyle name="Output 2 2 2 2 3 7" xfId="29555"/>
    <cellStyle name="Output 2 2 2 2 4" xfId="28363"/>
    <cellStyle name="Output 2 2 2 2 4 2" xfId="34938"/>
    <cellStyle name="Output 2 2 2 2 5" xfId="22079"/>
    <cellStyle name="Output 2 2 2 2 5 2" xfId="28794"/>
    <cellStyle name="Output 2 2 2 3" xfId="20554"/>
    <cellStyle name="Output 2 2 2 3 2" xfId="21106"/>
    <cellStyle name="Output 2 2 2 3 2 2" xfId="23832"/>
    <cellStyle name="Output 2 2 2 3 2 2 2" xfId="30474"/>
    <cellStyle name="Output 2 2 2 3 2 3" xfId="24113"/>
    <cellStyle name="Output 2 2 2 3 2 3 2" xfId="30753"/>
    <cellStyle name="Output 2 2 2 3 2 4" xfId="24744"/>
    <cellStyle name="Output 2 2 2 3 2 4 2" xfId="31384"/>
    <cellStyle name="Output 2 2 2 3 2 5" xfId="26229"/>
    <cellStyle name="Output 2 2 2 3 2 5 2" xfId="32852"/>
    <cellStyle name="Output 2 2 2 3 2 6" xfId="27470"/>
    <cellStyle name="Output 2 2 2 3 2 6 2" xfId="34091"/>
    <cellStyle name="Output 2 2 2 3 2 7" xfId="25803"/>
    <cellStyle name="Output 2 2 2 3 2 7 2" xfId="32440"/>
    <cellStyle name="Output 2 2 2 3 2 8" xfId="23175"/>
    <cellStyle name="Output 2 2 2 3 2 9" xfId="29846"/>
    <cellStyle name="Output 2 2 2 3 3" xfId="22884"/>
    <cellStyle name="Output 2 2 2 3 3 2" xfId="24285"/>
    <cellStyle name="Output 2 2 2 3 3 2 2" xfId="30925"/>
    <cellStyle name="Output 2 2 2 3 3 3" xfId="24570"/>
    <cellStyle name="Output 2 2 2 3 3 3 2" xfId="31210"/>
    <cellStyle name="Output 2 2 2 3 3 4" xfId="26268"/>
    <cellStyle name="Output 2 2 2 3 3 4 2" xfId="32891"/>
    <cellStyle name="Output 2 2 2 3 3 5" xfId="27645"/>
    <cellStyle name="Output 2 2 2 3 3 5 2" xfId="34266"/>
    <cellStyle name="Output 2 2 2 3 3 6" xfId="26849"/>
    <cellStyle name="Output 2 2 2 3 3 6 2" xfId="33470"/>
    <cellStyle name="Output 2 2 2 3 3 7" xfId="29556"/>
    <cellStyle name="Output 2 2 2 3 4" xfId="28364"/>
    <cellStyle name="Output 2 2 2 3 4 2" xfId="34939"/>
    <cellStyle name="Output 2 2 2 3 5" xfId="22080"/>
    <cellStyle name="Output 2 2 2 3 5 2" xfId="28795"/>
    <cellStyle name="Output 2 2 2 4" xfId="20555"/>
    <cellStyle name="Output 2 2 2 4 2" xfId="21105"/>
    <cellStyle name="Output 2 2 2 4 2 2" xfId="23833"/>
    <cellStyle name="Output 2 2 2 4 2 2 2" xfId="30475"/>
    <cellStyle name="Output 2 2 2 4 2 3" xfId="24114"/>
    <cellStyle name="Output 2 2 2 4 2 3 2" xfId="30754"/>
    <cellStyle name="Output 2 2 2 4 2 4" xfId="24743"/>
    <cellStyle name="Output 2 2 2 4 2 4 2" xfId="31383"/>
    <cellStyle name="Output 2 2 2 4 2 5" xfId="25406"/>
    <cellStyle name="Output 2 2 2 4 2 5 2" xfId="32046"/>
    <cellStyle name="Output 2 2 2 4 2 6" xfId="27471"/>
    <cellStyle name="Output 2 2 2 4 2 6 2" xfId="34092"/>
    <cellStyle name="Output 2 2 2 4 2 7" xfId="25535"/>
    <cellStyle name="Output 2 2 2 4 2 7 2" xfId="32175"/>
    <cellStyle name="Output 2 2 2 4 2 8" xfId="23176"/>
    <cellStyle name="Output 2 2 2 4 2 9" xfId="29847"/>
    <cellStyle name="Output 2 2 2 4 3" xfId="22885"/>
    <cellStyle name="Output 2 2 2 4 3 2" xfId="24286"/>
    <cellStyle name="Output 2 2 2 4 3 2 2" xfId="30926"/>
    <cellStyle name="Output 2 2 2 4 3 3" xfId="24569"/>
    <cellStyle name="Output 2 2 2 4 3 3 2" xfId="31209"/>
    <cellStyle name="Output 2 2 2 4 3 4" xfId="26236"/>
    <cellStyle name="Output 2 2 2 4 3 4 2" xfId="32859"/>
    <cellStyle name="Output 2 2 2 4 3 5" xfId="27646"/>
    <cellStyle name="Output 2 2 2 4 3 5 2" xfId="34267"/>
    <cellStyle name="Output 2 2 2 4 3 6" xfId="26152"/>
    <cellStyle name="Output 2 2 2 4 3 6 2" xfId="32775"/>
    <cellStyle name="Output 2 2 2 4 3 7" xfId="29557"/>
    <cellStyle name="Output 2 2 2 4 4" xfId="28365"/>
    <cellStyle name="Output 2 2 2 4 4 2" xfId="34940"/>
    <cellStyle name="Output 2 2 2 4 5" xfId="22081"/>
    <cellStyle name="Output 2 2 2 4 5 2" xfId="28796"/>
    <cellStyle name="Output 2 2 2 5" xfId="21108"/>
    <cellStyle name="Output 2 2 2 5 2" xfId="23830"/>
    <cellStyle name="Output 2 2 2 5 2 2" xfId="30472"/>
    <cellStyle name="Output 2 2 2 5 3" xfId="24111"/>
    <cellStyle name="Output 2 2 2 5 3 2" xfId="30751"/>
    <cellStyle name="Output 2 2 2 5 4" xfId="24746"/>
    <cellStyle name="Output 2 2 2 5 4 2" xfId="31386"/>
    <cellStyle name="Output 2 2 2 5 5" xfId="26496"/>
    <cellStyle name="Output 2 2 2 5 5 2" xfId="33119"/>
    <cellStyle name="Output 2 2 2 5 6" xfId="27468"/>
    <cellStyle name="Output 2 2 2 5 6 2" xfId="34089"/>
    <cellStyle name="Output 2 2 2 5 7" xfId="25536"/>
    <cellStyle name="Output 2 2 2 5 7 2" xfId="32176"/>
    <cellStyle name="Output 2 2 2 5 8" xfId="23173"/>
    <cellStyle name="Output 2 2 2 5 9" xfId="29844"/>
    <cellStyle name="Output 2 2 2 6" xfId="22882"/>
    <cellStyle name="Output 2 2 2 6 2" xfId="24283"/>
    <cellStyle name="Output 2 2 2 6 2 2" xfId="30923"/>
    <cellStyle name="Output 2 2 2 6 3" xfId="24572"/>
    <cellStyle name="Output 2 2 2 6 3 2" xfId="31212"/>
    <cellStyle name="Output 2 2 2 6 4" xfId="26594"/>
    <cellStyle name="Output 2 2 2 6 4 2" xfId="33217"/>
    <cellStyle name="Output 2 2 2 6 5" xfId="27643"/>
    <cellStyle name="Output 2 2 2 6 5 2" xfId="34264"/>
    <cellStyle name="Output 2 2 2 6 6" xfId="25506"/>
    <cellStyle name="Output 2 2 2 6 6 2" xfId="32146"/>
    <cellStyle name="Output 2 2 2 6 7" xfId="29554"/>
    <cellStyle name="Output 2 2 2 7" xfId="28362"/>
    <cellStyle name="Output 2 2 2 7 2" xfId="34937"/>
    <cellStyle name="Output 2 2 2 8" xfId="22078"/>
    <cellStyle name="Output 2 2 2 8 2" xfId="28793"/>
    <cellStyle name="Output 2 2 3" xfId="20556"/>
    <cellStyle name="Output 2 2 3 2" xfId="20557"/>
    <cellStyle name="Output 2 2 3 2 2" xfId="21103"/>
    <cellStyle name="Output 2 2 3 2 2 2" xfId="23835"/>
    <cellStyle name="Output 2 2 3 2 2 2 2" xfId="30477"/>
    <cellStyle name="Output 2 2 3 2 2 3" xfId="24116"/>
    <cellStyle name="Output 2 2 3 2 2 3 2" xfId="30756"/>
    <cellStyle name="Output 2 2 3 2 2 4" xfId="24741"/>
    <cellStyle name="Output 2 2 3 2 2 4 2" xfId="31381"/>
    <cellStyle name="Output 2 2 3 2 2 5" xfId="26062"/>
    <cellStyle name="Output 2 2 3 2 2 5 2" xfId="32685"/>
    <cellStyle name="Output 2 2 3 2 2 6" xfId="27473"/>
    <cellStyle name="Output 2 2 3 2 2 6 2" xfId="34094"/>
    <cellStyle name="Output 2 2 3 2 2 7" xfId="25802"/>
    <cellStyle name="Output 2 2 3 2 2 7 2" xfId="32439"/>
    <cellStyle name="Output 2 2 3 2 2 8" xfId="23178"/>
    <cellStyle name="Output 2 2 3 2 2 9" xfId="29849"/>
    <cellStyle name="Output 2 2 3 2 3" xfId="22887"/>
    <cellStyle name="Output 2 2 3 2 3 2" xfId="24288"/>
    <cellStyle name="Output 2 2 3 2 3 2 2" xfId="30928"/>
    <cellStyle name="Output 2 2 3 2 3 3" xfId="24567"/>
    <cellStyle name="Output 2 2 3 2 3 3 2" xfId="31207"/>
    <cellStyle name="Output 2 2 3 2 3 4" xfId="26940"/>
    <cellStyle name="Output 2 2 3 2 3 4 2" xfId="33561"/>
    <cellStyle name="Output 2 2 3 2 3 5" xfId="27648"/>
    <cellStyle name="Output 2 2 3 2 3 5 2" xfId="34269"/>
    <cellStyle name="Output 2 2 3 2 3 6" xfId="25461"/>
    <cellStyle name="Output 2 2 3 2 3 6 2" xfId="32101"/>
    <cellStyle name="Output 2 2 3 2 3 7" xfId="29559"/>
    <cellStyle name="Output 2 2 3 2 4" xfId="28367"/>
    <cellStyle name="Output 2 2 3 2 4 2" xfId="34942"/>
    <cellStyle name="Output 2 2 3 2 5" xfId="22083"/>
    <cellStyle name="Output 2 2 3 2 5 2" xfId="28798"/>
    <cellStyle name="Output 2 2 3 3" xfId="20558"/>
    <cellStyle name="Output 2 2 3 3 2" xfId="21102"/>
    <cellStyle name="Output 2 2 3 3 2 2" xfId="23836"/>
    <cellStyle name="Output 2 2 3 3 2 2 2" xfId="30478"/>
    <cellStyle name="Output 2 2 3 3 2 3" xfId="24117"/>
    <cellStyle name="Output 2 2 3 3 2 3 2" xfId="30757"/>
    <cellStyle name="Output 2 2 3 3 2 4" xfId="24740"/>
    <cellStyle name="Output 2 2 3 3 2 4 2" xfId="31380"/>
    <cellStyle name="Output 2 2 3 3 2 5" xfId="26543"/>
    <cellStyle name="Output 2 2 3 3 2 5 2" xfId="33166"/>
    <cellStyle name="Output 2 2 3 3 2 6" xfId="27474"/>
    <cellStyle name="Output 2 2 3 3 2 6 2" xfId="34095"/>
    <cellStyle name="Output 2 2 3 3 2 7" xfId="25534"/>
    <cellStyle name="Output 2 2 3 3 2 7 2" xfId="32174"/>
    <cellStyle name="Output 2 2 3 3 2 8" xfId="23179"/>
    <cellStyle name="Output 2 2 3 3 2 9" xfId="29850"/>
    <cellStyle name="Output 2 2 3 3 3" xfId="22888"/>
    <cellStyle name="Output 2 2 3 3 3 2" xfId="24289"/>
    <cellStyle name="Output 2 2 3 3 3 2 2" xfId="30929"/>
    <cellStyle name="Output 2 2 3 3 3 3" xfId="24566"/>
    <cellStyle name="Output 2 2 3 3 3 3 2" xfId="31206"/>
    <cellStyle name="Output 2 2 3 3 3 4" xfId="26834"/>
    <cellStyle name="Output 2 2 3 3 3 4 2" xfId="33455"/>
    <cellStyle name="Output 2 2 3 3 3 5" xfId="27649"/>
    <cellStyle name="Output 2 2 3 3 3 5 2" xfId="34270"/>
    <cellStyle name="Output 2 2 3 3 3 6" xfId="25748"/>
    <cellStyle name="Output 2 2 3 3 3 6 2" xfId="32385"/>
    <cellStyle name="Output 2 2 3 3 3 7" xfId="29560"/>
    <cellStyle name="Output 2 2 3 3 4" xfId="28368"/>
    <cellStyle name="Output 2 2 3 3 4 2" xfId="34943"/>
    <cellStyle name="Output 2 2 3 3 5" xfId="22084"/>
    <cellStyle name="Output 2 2 3 3 5 2" xfId="28799"/>
    <cellStyle name="Output 2 2 3 4" xfId="20559"/>
    <cellStyle name="Output 2 2 3 4 2" xfId="21101"/>
    <cellStyle name="Output 2 2 3 4 2 2" xfId="23837"/>
    <cellStyle name="Output 2 2 3 4 2 2 2" xfId="30479"/>
    <cellStyle name="Output 2 2 3 4 2 3" xfId="24118"/>
    <cellStyle name="Output 2 2 3 4 2 3 2" xfId="30758"/>
    <cellStyle name="Output 2 2 3 4 2 4" xfId="24739"/>
    <cellStyle name="Output 2 2 3 4 2 4 2" xfId="31379"/>
    <cellStyle name="Output 2 2 3 4 2 5" xfId="25373"/>
    <cellStyle name="Output 2 2 3 4 2 5 2" xfId="32013"/>
    <cellStyle name="Output 2 2 3 4 2 6" xfId="27475"/>
    <cellStyle name="Output 2 2 3 4 2 6 2" xfId="34096"/>
    <cellStyle name="Output 2 2 3 4 2 7" xfId="25604"/>
    <cellStyle name="Output 2 2 3 4 2 7 2" xfId="32242"/>
    <cellStyle name="Output 2 2 3 4 2 8" xfId="23180"/>
    <cellStyle name="Output 2 2 3 4 2 9" xfId="29851"/>
    <cellStyle name="Output 2 2 3 4 3" xfId="22889"/>
    <cellStyle name="Output 2 2 3 4 3 2" xfId="24290"/>
    <cellStyle name="Output 2 2 3 4 3 2 2" xfId="30930"/>
    <cellStyle name="Output 2 2 3 4 3 3" xfId="24565"/>
    <cellStyle name="Output 2 2 3 4 3 3 2" xfId="31205"/>
    <cellStyle name="Output 2 2 3 4 3 4" xfId="26083"/>
    <cellStyle name="Output 2 2 3 4 3 4 2" xfId="32706"/>
    <cellStyle name="Output 2 2 3 4 3 5" xfId="27650"/>
    <cellStyle name="Output 2 2 3 4 3 5 2" xfId="34271"/>
    <cellStyle name="Output 2 2 3 4 3 6" xfId="25204"/>
    <cellStyle name="Output 2 2 3 4 3 6 2" xfId="31844"/>
    <cellStyle name="Output 2 2 3 4 3 7" xfId="29561"/>
    <cellStyle name="Output 2 2 3 4 4" xfId="28369"/>
    <cellStyle name="Output 2 2 3 4 4 2" xfId="34944"/>
    <cellStyle name="Output 2 2 3 4 5" xfId="22085"/>
    <cellStyle name="Output 2 2 3 4 5 2" xfId="28800"/>
    <cellStyle name="Output 2 2 3 5" xfId="21104"/>
    <cellStyle name="Output 2 2 3 5 2" xfId="23834"/>
    <cellStyle name="Output 2 2 3 5 2 2" xfId="30476"/>
    <cellStyle name="Output 2 2 3 5 3" xfId="24115"/>
    <cellStyle name="Output 2 2 3 5 3 2" xfId="30755"/>
    <cellStyle name="Output 2 2 3 5 4" xfId="24742"/>
    <cellStyle name="Output 2 2 3 5 4 2" xfId="31382"/>
    <cellStyle name="Output 2 2 3 5 5" xfId="26585"/>
    <cellStyle name="Output 2 2 3 5 5 2" xfId="33208"/>
    <cellStyle name="Output 2 2 3 5 6" xfId="27472"/>
    <cellStyle name="Output 2 2 3 5 6 2" xfId="34093"/>
    <cellStyle name="Output 2 2 3 5 7" xfId="26161"/>
    <cellStyle name="Output 2 2 3 5 7 2" xfId="32784"/>
    <cellStyle name="Output 2 2 3 5 8" xfId="23177"/>
    <cellStyle name="Output 2 2 3 5 9" xfId="29848"/>
    <cellStyle name="Output 2 2 3 6" xfId="22886"/>
    <cellStyle name="Output 2 2 3 6 2" xfId="24287"/>
    <cellStyle name="Output 2 2 3 6 2 2" xfId="30927"/>
    <cellStyle name="Output 2 2 3 6 3" xfId="24568"/>
    <cellStyle name="Output 2 2 3 6 3 2" xfId="31208"/>
    <cellStyle name="Output 2 2 3 6 4" xfId="25379"/>
    <cellStyle name="Output 2 2 3 6 4 2" xfId="32019"/>
    <cellStyle name="Output 2 2 3 6 5" xfId="27647"/>
    <cellStyle name="Output 2 2 3 6 5 2" xfId="34268"/>
    <cellStyle name="Output 2 2 3 6 6" xfId="25232"/>
    <cellStyle name="Output 2 2 3 6 6 2" xfId="31872"/>
    <cellStyle name="Output 2 2 3 6 7" xfId="29558"/>
    <cellStyle name="Output 2 2 3 7" xfId="28366"/>
    <cellStyle name="Output 2 2 3 7 2" xfId="34941"/>
    <cellStyle name="Output 2 2 3 8" xfId="22082"/>
    <cellStyle name="Output 2 2 3 8 2" xfId="28797"/>
    <cellStyle name="Output 2 2 4" xfId="20560"/>
    <cellStyle name="Output 2 2 4 2" xfId="20561"/>
    <cellStyle name="Output 2 2 4 2 2" xfId="21099"/>
    <cellStyle name="Output 2 2 4 2 2 2" xfId="23839"/>
    <cellStyle name="Output 2 2 4 2 2 2 2" xfId="30481"/>
    <cellStyle name="Output 2 2 4 2 2 3" xfId="24120"/>
    <cellStyle name="Output 2 2 4 2 2 3 2" xfId="30760"/>
    <cellStyle name="Output 2 2 4 2 2 4" xfId="24737"/>
    <cellStyle name="Output 2 2 4 2 2 4 2" xfId="31377"/>
    <cellStyle name="Output 2 2 4 2 2 5" xfId="26498"/>
    <cellStyle name="Output 2 2 4 2 2 5 2" xfId="33121"/>
    <cellStyle name="Output 2 2 4 2 2 6" xfId="27477"/>
    <cellStyle name="Output 2 2 4 2 2 6 2" xfId="34098"/>
    <cellStyle name="Output 2 2 4 2 2 7" xfId="25603"/>
    <cellStyle name="Output 2 2 4 2 2 7 2" xfId="32241"/>
    <cellStyle name="Output 2 2 4 2 2 8" xfId="23182"/>
    <cellStyle name="Output 2 2 4 2 2 9" xfId="29853"/>
    <cellStyle name="Output 2 2 4 2 3" xfId="22891"/>
    <cellStyle name="Output 2 2 4 2 3 2" xfId="24292"/>
    <cellStyle name="Output 2 2 4 2 3 2 2" xfId="30932"/>
    <cellStyle name="Output 2 2 4 2 3 3" xfId="24563"/>
    <cellStyle name="Output 2 2 4 2 3 3 2" xfId="31203"/>
    <cellStyle name="Output 2 2 4 2 3 4" xfId="25392"/>
    <cellStyle name="Output 2 2 4 2 3 4 2" xfId="32032"/>
    <cellStyle name="Output 2 2 4 2 3 5" xfId="27652"/>
    <cellStyle name="Output 2 2 4 2 3 5 2" xfId="34273"/>
    <cellStyle name="Output 2 2 4 2 3 6" xfId="25306"/>
    <cellStyle name="Output 2 2 4 2 3 6 2" xfId="31946"/>
    <cellStyle name="Output 2 2 4 2 3 7" xfId="29563"/>
    <cellStyle name="Output 2 2 4 2 4" xfId="28371"/>
    <cellStyle name="Output 2 2 4 2 4 2" xfId="34946"/>
    <cellStyle name="Output 2 2 4 2 5" xfId="22087"/>
    <cellStyle name="Output 2 2 4 2 5 2" xfId="28802"/>
    <cellStyle name="Output 2 2 4 3" xfId="20562"/>
    <cellStyle name="Output 2 2 4 3 2" xfId="21098"/>
    <cellStyle name="Output 2 2 4 3 2 2" xfId="23840"/>
    <cellStyle name="Output 2 2 4 3 2 2 2" xfId="30482"/>
    <cellStyle name="Output 2 2 4 3 2 3" xfId="24121"/>
    <cellStyle name="Output 2 2 4 3 2 3 2" xfId="30761"/>
    <cellStyle name="Output 2 2 4 3 2 4" xfId="24736"/>
    <cellStyle name="Output 2 2 4 3 2 4 2" xfId="31376"/>
    <cellStyle name="Output 2 2 4 3 2 5" xfId="26587"/>
    <cellStyle name="Output 2 2 4 3 2 5 2" xfId="33210"/>
    <cellStyle name="Output 2 2 4 3 2 6" xfId="27478"/>
    <cellStyle name="Output 2 2 4 3 2 6 2" xfId="34099"/>
    <cellStyle name="Output 2 2 4 3 2 7" xfId="25801"/>
    <cellStyle name="Output 2 2 4 3 2 7 2" xfId="32438"/>
    <cellStyle name="Output 2 2 4 3 2 8" xfId="23183"/>
    <cellStyle name="Output 2 2 4 3 2 9" xfId="29854"/>
    <cellStyle name="Output 2 2 4 3 3" xfId="22892"/>
    <cellStyle name="Output 2 2 4 3 3 2" xfId="24293"/>
    <cellStyle name="Output 2 2 4 3 3 2 2" xfId="30933"/>
    <cellStyle name="Output 2 2 4 3 3 3" xfId="24562"/>
    <cellStyle name="Output 2 2 4 3 3 3 2" xfId="31202"/>
    <cellStyle name="Output 2 2 4 3 3 4" xfId="26237"/>
    <cellStyle name="Output 2 2 4 3 3 4 2" xfId="32860"/>
    <cellStyle name="Output 2 2 4 3 3 5" xfId="27653"/>
    <cellStyle name="Output 2 2 4 3 3 5 2" xfId="34274"/>
    <cellStyle name="Output 2 2 4 3 3 6" xfId="25445"/>
    <cellStyle name="Output 2 2 4 3 3 6 2" xfId="32085"/>
    <cellStyle name="Output 2 2 4 3 3 7" xfId="29564"/>
    <cellStyle name="Output 2 2 4 3 4" xfId="28372"/>
    <cellStyle name="Output 2 2 4 3 4 2" xfId="34947"/>
    <cellStyle name="Output 2 2 4 3 5" xfId="22088"/>
    <cellStyle name="Output 2 2 4 3 5 2" xfId="28803"/>
    <cellStyle name="Output 2 2 4 4" xfId="20563"/>
    <cellStyle name="Output 2 2 4 4 2" xfId="21097"/>
    <cellStyle name="Output 2 2 4 4 2 2" xfId="23841"/>
    <cellStyle name="Output 2 2 4 4 2 2 2" xfId="30483"/>
    <cellStyle name="Output 2 2 4 4 2 3" xfId="24122"/>
    <cellStyle name="Output 2 2 4 4 2 3 2" xfId="30762"/>
    <cellStyle name="Output 2 2 4 4 2 4" xfId="24735"/>
    <cellStyle name="Output 2 2 4 4 2 4 2" xfId="31375"/>
    <cellStyle name="Output 2 2 4 4 2 5" xfId="26631"/>
    <cellStyle name="Output 2 2 4 4 2 5 2" xfId="33254"/>
    <cellStyle name="Output 2 2 4 4 2 6" xfId="27479"/>
    <cellStyle name="Output 2 2 4 4 2 6 2" xfId="34100"/>
    <cellStyle name="Output 2 2 4 4 2 7" xfId="25533"/>
    <cellStyle name="Output 2 2 4 4 2 7 2" xfId="32173"/>
    <cellStyle name="Output 2 2 4 4 2 8" xfId="23184"/>
    <cellStyle name="Output 2 2 4 4 2 9" xfId="29855"/>
    <cellStyle name="Output 2 2 4 4 3" xfId="22893"/>
    <cellStyle name="Output 2 2 4 4 3 2" xfId="24294"/>
    <cellStyle name="Output 2 2 4 4 3 2 2" xfId="30934"/>
    <cellStyle name="Output 2 2 4 4 3 3" xfId="24561"/>
    <cellStyle name="Output 2 2 4 4 3 3 2" xfId="31201"/>
    <cellStyle name="Output 2 2 4 4 3 4" xfId="26616"/>
    <cellStyle name="Output 2 2 4 4 3 4 2" xfId="33239"/>
    <cellStyle name="Output 2 2 4 4 3 5" xfId="27654"/>
    <cellStyle name="Output 2 2 4 4 3 5 2" xfId="34275"/>
    <cellStyle name="Output 2 2 4 4 3 6" xfId="25747"/>
    <cellStyle name="Output 2 2 4 4 3 6 2" xfId="32384"/>
    <cellStyle name="Output 2 2 4 4 3 7" xfId="29565"/>
    <cellStyle name="Output 2 2 4 4 4" xfId="28373"/>
    <cellStyle name="Output 2 2 4 4 4 2" xfId="34948"/>
    <cellStyle name="Output 2 2 4 4 5" xfId="22089"/>
    <cellStyle name="Output 2 2 4 4 5 2" xfId="28804"/>
    <cellStyle name="Output 2 2 4 5" xfId="21100"/>
    <cellStyle name="Output 2 2 4 5 2" xfId="23838"/>
    <cellStyle name="Output 2 2 4 5 2 2" xfId="30480"/>
    <cellStyle name="Output 2 2 4 5 3" xfId="24119"/>
    <cellStyle name="Output 2 2 4 5 3 2" xfId="30759"/>
    <cellStyle name="Output 2 2 4 5 4" xfId="24738"/>
    <cellStyle name="Output 2 2 4 5 4 2" xfId="31378"/>
    <cellStyle name="Output 2 2 4 5 5" xfId="26063"/>
    <cellStyle name="Output 2 2 4 5 5 2" xfId="32686"/>
    <cellStyle name="Output 2 2 4 5 6" xfId="27476"/>
    <cellStyle name="Output 2 2 4 5 6 2" xfId="34097"/>
    <cellStyle name="Output 2 2 4 5 7" xfId="25537"/>
    <cellStyle name="Output 2 2 4 5 7 2" xfId="32177"/>
    <cellStyle name="Output 2 2 4 5 8" xfId="23181"/>
    <cellStyle name="Output 2 2 4 5 9" xfId="29852"/>
    <cellStyle name="Output 2 2 4 6" xfId="22890"/>
    <cellStyle name="Output 2 2 4 6 2" xfId="24291"/>
    <cellStyle name="Output 2 2 4 6 2 2" xfId="30931"/>
    <cellStyle name="Output 2 2 4 6 3" xfId="24564"/>
    <cellStyle name="Output 2 2 4 6 3 2" xfId="31204"/>
    <cellStyle name="Output 2 2 4 6 4" xfId="26898"/>
    <cellStyle name="Output 2 2 4 6 4 2" xfId="33519"/>
    <cellStyle name="Output 2 2 4 6 5" xfId="27651"/>
    <cellStyle name="Output 2 2 4 6 5 2" xfId="34272"/>
    <cellStyle name="Output 2 2 4 6 6" xfId="25444"/>
    <cellStyle name="Output 2 2 4 6 6 2" xfId="32084"/>
    <cellStyle name="Output 2 2 4 6 7" xfId="29562"/>
    <cellStyle name="Output 2 2 4 7" xfId="28370"/>
    <cellStyle name="Output 2 2 4 7 2" xfId="34945"/>
    <cellStyle name="Output 2 2 4 8" xfId="22086"/>
    <cellStyle name="Output 2 2 4 8 2" xfId="28801"/>
    <cellStyle name="Output 2 2 5" xfId="20564"/>
    <cellStyle name="Output 2 2 5 2" xfId="20565"/>
    <cellStyle name="Output 2 2 5 2 2" xfId="21095"/>
    <cellStyle name="Output 2 2 5 2 2 2" xfId="23843"/>
    <cellStyle name="Output 2 2 5 2 2 2 2" xfId="30485"/>
    <cellStyle name="Output 2 2 5 2 2 3" xfId="24124"/>
    <cellStyle name="Output 2 2 5 2 2 3 2" xfId="30764"/>
    <cellStyle name="Output 2 2 5 2 2 4" xfId="24733"/>
    <cellStyle name="Output 2 2 5 2 2 4 2" xfId="31373"/>
    <cellStyle name="Output 2 2 5 2 2 5" xfId="26497"/>
    <cellStyle name="Output 2 2 5 2 2 5 2" xfId="33120"/>
    <cellStyle name="Output 2 2 5 2 2 6" xfId="27481"/>
    <cellStyle name="Output 2 2 5 2 2 6 2" xfId="34102"/>
    <cellStyle name="Output 2 2 5 2 2 7" xfId="25800"/>
    <cellStyle name="Output 2 2 5 2 2 7 2" xfId="32437"/>
    <cellStyle name="Output 2 2 5 2 2 8" xfId="23186"/>
    <cellStyle name="Output 2 2 5 2 2 9" xfId="29857"/>
    <cellStyle name="Output 2 2 5 2 3" xfId="22895"/>
    <cellStyle name="Output 2 2 5 2 3 2" xfId="24296"/>
    <cellStyle name="Output 2 2 5 2 3 2 2" xfId="30936"/>
    <cellStyle name="Output 2 2 5 2 3 3" xfId="24559"/>
    <cellStyle name="Output 2 2 5 2 3 3 2" xfId="31199"/>
    <cellStyle name="Output 2 2 5 2 3 4" xfId="26911"/>
    <cellStyle name="Output 2 2 5 2 3 4 2" xfId="33532"/>
    <cellStyle name="Output 2 2 5 2 3 5" xfId="27656"/>
    <cellStyle name="Output 2 2 5 2 3 5 2" xfId="34277"/>
    <cellStyle name="Output 2 2 5 2 3 6" xfId="25430"/>
    <cellStyle name="Output 2 2 5 2 3 6 2" xfId="32070"/>
    <cellStyle name="Output 2 2 5 2 3 7" xfId="29567"/>
    <cellStyle name="Output 2 2 5 2 4" xfId="28375"/>
    <cellStyle name="Output 2 2 5 2 4 2" xfId="34950"/>
    <cellStyle name="Output 2 2 5 2 5" xfId="22091"/>
    <cellStyle name="Output 2 2 5 2 5 2" xfId="28806"/>
    <cellStyle name="Output 2 2 5 3" xfId="20566"/>
    <cellStyle name="Output 2 2 5 3 2" xfId="21094"/>
    <cellStyle name="Output 2 2 5 3 2 2" xfId="23844"/>
    <cellStyle name="Output 2 2 5 3 2 2 2" xfId="30486"/>
    <cellStyle name="Output 2 2 5 3 2 3" xfId="24125"/>
    <cellStyle name="Output 2 2 5 3 2 3 2" xfId="30765"/>
    <cellStyle name="Output 2 2 5 3 2 4" xfId="24732"/>
    <cellStyle name="Output 2 2 5 3 2 4 2" xfId="31372"/>
    <cellStyle name="Output 2 2 5 3 2 5" xfId="26586"/>
    <cellStyle name="Output 2 2 5 3 2 5 2" xfId="33209"/>
    <cellStyle name="Output 2 2 5 3 2 6" xfId="27482"/>
    <cellStyle name="Output 2 2 5 3 2 6 2" xfId="34103"/>
    <cellStyle name="Output 2 2 5 3 2 7" xfId="25532"/>
    <cellStyle name="Output 2 2 5 3 2 7 2" xfId="32172"/>
    <cellStyle name="Output 2 2 5 3 2 8" xfId="23187"/>
    <cellStyle name="Output 2 2 5 3 2 9" xfId="29858"/>
    <cellStyle name="Output 2 2 5 3 3" xfId="22896"/>
    <cellStyle name="Output 2 2 5 3 3 2" xfId="24297"/>
    <cellStyle name="Output 2 2 5 3 3 2 2" xfId="30937"/>
    <cellStyle name="Output 2 2 5 3 3 3" xfId="24558"/>
    <cellStyle name="Output 2 2 5 3 3 3 2" xfId="31198"/>
    <cellStyle name="Output 2 2 5 3 3 4" xfId="26868"/>
    <cellStyle name="Output 2 2 5 3 3 4 2" xfId="33489"/>
    <cellStyle name="Output 2 2 5 3 3 5" xfId="27657"/>
    <cellStyle name="Output 2 2 5 3 3 5 2" xfId="34278"/>
    <cellStyle name="Output 2 2 5 3 3 6" xfId="26733"/>
    <cellStyle name="Output 2 2 5 3 3 6 2" xfId="33355"/>
    <cellStyle name="Output 2 2 5 3 3 7" xfId="29568"/>
    <cellStyle name="Output 2 2 5 3 4" xfId="28376"/>
    <cellStyle name="Output 2 2 5 3 4 2" xfId="34951"/>
    <cellStyle name="Output 2 2 5 3 5" xfId="22092"/>
    <cellStyle name="Output 2 2 5 3 5 2" xfId="28807"/>
    <cellStyle name="Output 2 2 5 4" xfId="20567"/>
    <cellStyle name="Output 2 2 5 4 2" xfId="21093"/>
    <cellStyle name="Output 2 2 5 4 2 2" xfId="23845"/>
    <cellStyle name="Output 2 2 5 4 2 2 2" xfId="30487"/>
    <cellStyle name="Output 2 2 5 4 2 3" xfId="24126"/>
    <cellStyle name="Output 2 2 5 4 2 3 2" xfId="30766"/>
    <cellStyle name="Output 2 2 5 4 2 4" xfId="24731"/>
    <cellStyle name="Output 2 2 5 4 2 4 2" xfId="31371"/>
    <cellStyle name="Output 2 2 5 4 2 5" xfId="26064"/>
    <cellStyle name="Output 2 2 5 4 2 5 2" xfId="32687"/>
    <cellStyle name="Output 2 2 5 4 2 6" xfId="27483"/>
    <cellStyle name="Output 2 2 5 4 2 6 2" xfId="34104"/>
    <cellStyle name="Output 2 2 5 4 2 7" xfId="26680"/>
    <cellStyle name="Output 2 2 5 4 2 7 2" xfId="33303"/>
    <cellStyle name="Output 2 2 5 4 2 8" xfId="23188"/>
    <cellStyle name="Output 2 2 5 4 2 9" xfId="29859"/>
    <cellStyle name="Output 2 2 5 4 3" xfId="22897"/>
    <cellStyle name="Output 2 2 5 4 3 2" xfId="24298"/>
    <cellStyle name="Output 2 2 5 4 3 2 2" xfId="30938"/>
    <cellStyle name="Output 2 2 5 4 3 3" xfId="24557"/>
    <cellStyle name="Output 2 2 5 4 3 3 2" xfId="31197"/>
    <cellStyle name="Output 2 2 5 4 3 4" xfId="26575"/>
    <cellStyle name="Output 2 2 5 4 3 4 2" xfId="33198"/>
    <cellStyle name="Output 2 2 5 4 3 5" xfId="27658"/>
    <cellStyle name="Output 2 2 5 4 3 5 2" xfId="34279"/>
    <cellStyle name="Output 2 2 5 4 3 6" xfId="25613"/>
    <cellStyle name="Output 2 2 5 4 3 6 2" xfId="32251"/>
    <cellStyle name="Output 2 2 5 4 3 7" xfId="29569"/>
    <cellStyle name="Output 2 2 5 4 4" xfId="28377"/>
    <cellStyle name="Output 2 2 5 4 4 2" xfId="34952"/>
    <cellStyle name="Output 2 2 5 4 5" xfId="22093"/>
    <cellStyle name="Output 2 2 5 4 5 2" xfId="28808"/>
    <cellStyle name="Output 2 2 5 5" xfId="21096"/>
    <cellStyle name="Output 2 2 5 5 2" xfId="23842"/>
    <cellStyle name="Output 2 2 5 5 2 2" xfId="30484"/>
    <cellStyle name="Output 2 2 5 5 3" xfId="24123"/>
    <cellStyle name="Output 2 2 5 5 3 2" xfId="30763"/>
    <cellStyle name="Output 2 2 5 5 4" xfId="24734"/>
    <cellStyle name="Output 2 2 5 5 4 2" xfId="31374"/>
    <cellStyle name="Output 2 2 5 5 5" xfId="26841"/>
    <cellStyle name="Output 2 2 5 5 5 2" xfId="33462"/>
    <cellStyle name="Output 2 2 5 5 6" xfId="27480"/>
    <cellStyle name="Output 2 2 5 5 6 2" xfId="34101"/>
    <cellStyle name="Output 2 2 5 5 7" xfId="25414"/>
    <cellStyle name="Output 2 2 5 5 7 2" xfId="32054"/>
    <cellStyle name="Output 2 2 5 5 8" xfId="23185"/>
    <cellStyle name="Output 2 2 5 5 9" xfId="29856"/>
    <cellStyle name="Output 2 2 5 6" xfId="22894"/>
    <cellStyle name="Output 2 2 5 6 2" xfId="24295"/>
    <cellStyle name="Output 2 2 5 6 2 2" xfId="30935"/>
    <cellStyle name="Output 2 2 5 6 3" xfId="24560"/>
    <cellStyle name="Output 2 2 5 6 3 2" xfId="31200"/>
    <cellStyle name="Output 2 2 5 6 4" xfId="26957"/>
    <cellStyle name="Output 2 2 5 6 4 2" xfId="33578"/>
    <cellStyle name="Output 2 2 5 6 5" xfId="27655"/>
    <cellStyle name="Output 2 2 5 6 5 2" xfId="34276"/>
    <cellStyle name="Output 2 2 5 6 6" xfId="25505"/>
    <cellStyle name="Output 2 2 5 6 6 2" xfId="32145"/>
    <cellStyle name="Output 2 2 5 6 7" xfId="29566"/>
    <cellStyle name="Output 2 2 5 7" xfId="28374"/>
    <cellStyle name="Output 2 2 5 7 2" xfId="34949"/>
    <cellStyle name="Output 2 2 5 8" xfId="22090"/>
    <cellStyle name="Output 2 2 5 8 2" xfId="28805"/>
    <cellStyle name="Output 2 2 6" xfId="20568"/>
    <cellStyle name="Output 2 2 6 2" xfId="21092"/>
    <cellStyle name="Output 2 2 6 2 2" xfId="23846"/>
    <cellStyle name="Output 2 2 6 2 2 2" xfId="30488"/>
    <cellStyle name="Output 2 2 6 2 3" xfId="24127"/>
    <cellStyle name="Output 2 2 6 2 3 2" xfId="30767"/>
    <cellStyle name="Output 2 2 6 2 4" xfId="24730"/>
    <cellStyle name="Output 2 2 6 2 4 2" xfId="31370"/>
    <cellStyle name="Output 2 2 6 2 5" xfId="26230"/>
    <cellStyle name="Output 2 2 6 2 5 2" xfId="32853"/>
    <cellStyle name="Output 2 2 6 2 6" xfId="27484"/>
    <cellStyle name="Output 2 2 6 2 6 2" xfId="34105"/>
    <cellStyle name="Output 2 2 6 2 7" xfId="26160"/>
    <cellStyle name="Output 2 2 6 2 7 2" xfId="32783"/>
    <cellStyle name="Output 2 2 6 2 8" xfId="23189"/>
    <cellStyle name="Output 2 2 6 2 9" xfId="29860"/>
    <cellStyle name="Output 2 2 6 3" xfId="22898"/>
    <cellStyle name="Output 2 2 6 3 2" xfId="24299"/>
    <cellStyle name="Output 2 2 6 3 2 2" xfId="30939"/>
    <cellStyle name="Output 2 2 6 3 3" xfId="24556"/>
    <cellStyle name="Output 2 2 6 3 3 2" xfId="31196"/>
    <cellStyle name="Output 2 2 6 3 4" xfId="26507"/>
    <cellStyle name="Output 2 2 6 3 4 2" xfId="33130"/>
    <cellStyle name="Output 2 2 6 3 5" xfId="27659"/>
    <cellStyle name="Output 2 2 6 3 5 2" xfId="34280"/>
    <cellStyle name="Output 2 2 6 3 6" xfId="25198"/>
    <cellStyle name="Output 2 2 6 3 6 2" xfId="31838"/>
    <cellStyle name="Output 2 2 6 3 7" xfId="29570"/>
    <cellStyle name="Output 2 2 6 4" xfId="28378"/>
    <cellStyle name="Output 2 2 6 4 2" xfId="34953"/>
    <cellStyle name="Output 2 2 6 5" xfId="22094"/>
    <cellStyle name="Output 2 2 6 5 2" xfId="28809"/>
    <cellStyle name="Output 2 2 7" xfId="20569"/>
    <cellStyle name="Output 2 2 7 2" xfId="21091"/>
    <cellStyle name="Output 2 2 7 2 2" xfId="23847"/>
    <cellStyle name="Output 2 2 7 2 2 2" xfId="30489"/>
    <cellStyle name="Output 2 2 7 2 3" xfId="24128"/>
    <cellStyle name="Output 2 2 7 2 3 2" xfId="30768"/>
    <cellStyle name="Output 2 2 7 2 4" xfId="24729"/>
    <cellStyle name="Output 2 2 7 2 4 2" xfId="31369"/>
    <cellStyle name="Output 2 2 7 2 5" xfId="26786"/>
    <cellStyle name="Output 2 2 7 2 5 2" xfId="33408"/>
    <cellStyle name="Output 2 2 7 2 6" xfId="27485"/>
    <cellStyle name="Output 2 2 7 2 6 2" xfId="34106"/>
    <cellStyle name="Output 2 2 7 2 7" xfId="25799"/>
    <cellStyle name="Output 2 2 7 2 7 2" xfId="32436"/>
    <cellStyle name="Output 2 2 7 2 8" xfId="23190"/>
    <cellStyle name="Output 2 2 7 2 9" xfId="29861"/>
    <cellStyle name="Output 2 2 7 3" xfId="22899"/>
    <cellStyle name="Output 2 2 7 3 2" xfId="24300"/>
    <cellStyle name="Output 2 2 7 3 2 2" xfId="30940"/>
    <cellStyle name="Output 2 2 7 3 3" xfId="24555"/>
    <cellStyle name="Output 2 2 7 3 3 2" xfId="31195"/>
    <cellStyle name="Output 2 2 7 3 4" xfId="26595"/>
    <cellStyle name="Output 2 2 7 3 4 2" xfId="33218"/>
    <cellStyle name="Output 2 2 7 3 5" xfId="27660"/>
    <cellStyle name="Output 2 2 7 3 5 2" xfId="34281"/>
    <cellStyle name="Output 2 2 7 3 6" xfId="26923"/>
    <cellStyle name="Output 2 2 7 3 6 2" xfId="33544"/>
    <cellStyle name="Output 2 2 7 3 7" xfId="29571"/>
    <cellStyle name="Output 2 2 7 4" xfId="28379"/>
    <cellStyle name="Output 2 2 7 4 2" xfId="34954"/>
    <cellStyle name="Output 2 2 7 5" xfId="22095"/>
    <cellStyle name="Output 2 2 7 5 2" xfId="28810"/>
    <cellStyle name="Output 2 2 8" xfId="20570"/>
    <cellStyle name="Output 2 2 8 2" xfId="21090"/>
    <cellStyle name="Output 2 2 8 2 2" xfId="23848"/>
    <cellStyle name="Output 2 2 8 2 2 2" xfId="30490"/>
    <cellStyle name="Output 2 2 8 2 3" xfId="24129"/>
    <cellStyle name="Output 2 2 8 2 3 2" xfId="30769"/>
    <cellStyle name="Output 2 2 8 2 4" xfId="24728"/>
    <cellStyle name="Output 2 2 8 2 4 2" xfId="31368"/>
    <cellStyle name="Output 2 2 8 2 5" xfId="26499"/>
    <cellStyle name="Output 2 2 8 2 5 2" xfId="33122"/>
    <cellStyle name="Output 2 2 8 2 6" xfId="27486"/>
    <cellStyle name="Output 2 2 8 2 6 2" xfId="34107"/>
    <cellStyle name="Output 2 2 8 2 7" xfId="25531"/>
    <cellStyle name="Output 2 2 8 2 7 2" xfId="32171"/>
    <cellStyle name="Output 2 2 8 2 8" xfId="23191"/>
    <cellStyle name="Output 2 2 8 2 9" xfId="29862"/>
    <cellStyle name="Output 2 2 8 3" xfId="22900"/>
    <cellStyle name="Output 2 2 8 3 2" xfId="24301"/>
    <cellStyle name="Output 2 2 8 3 2 2" xfId="30941"/>
    <cellStyle name="Output 2 2 8 3 3" xfId="24554"/>
    <cellStyle name="Output 2 2 8 3 3 2" xfId="31194"/>
    <cellStyle name="Output 2 2 8 3 4" xfId="26970"/>
    <cellStyle name="Output 2 2 8 3 4 2" xfId="33591"/>
    <cellStyle name="Output 2 2 8 3 5" xfId="27661"/>
    <cellStyle name="Output 2 2 8 3 5 2" xfId="34282"/>
    <cellStyle name="Output 2 2 8 3 6" xfId="25746"/>
    <cellStyle name="Output 2 2 8 3 6 2" xfId="32383"/>
    <cellStyle name="Output 2 2 8 3 7" xfId="29572"/>
    <cellStyle name="Output 2 2 8 4" xfId="28380"/>
    <cellStyle name="Output 2 2 8 4 2" xfId="34955"/>
    <cellStyle name="Output 2 2 8 5" xfId="22096"/>
    <cellStyle name="Output 2 2 8 5 2" xfId="28811"/>
    <cellStyle name="Output 2 2 9" xfId="20571"/>
    <cellStyle name="Output 2 2 9 2" xfId="21089"/>
    <cellStyle name="Output 2 2 9 2 2" xfId="23849"/>
    <cellStyle name="Output 2 2 9 2 2 2" xfId="30491"/>
    <cellStyle name="Output 2 2 9 2 3" xfId="24130"/>
    <cellStyle name="Output 2 2 9 2 3 2" xfId="30770"/>
    <cellStyle name="Output 2 2 9 2 4" xfId="24727"/>
    <cellStyle name="Output 2 2 9 2 4 2" xfId="31367"/>
    <cellStyle name="Output 2 2 9 2 5" xfId="26588"/>
    <cellStyle name="Output 2 2 9 2 5 2" xfId="33211"/>
    <cellStyle name="Output 2 2 9 2 6" xfId="27487"/>
    <cellStyle name="Output 2 2 9 2 6 2" xfId="34108"/>
    <cellStyle name="Output 2 2 9 2 7" xfId="25605"/>
    <cellStyle name="Output 2 2 9 2 7 2" xfId="32243"/>
    <cellStyle name="Output 2 2 9 2 8" xfId="23192"/>
    <cellStyle name="Output 2 2 9 2 9" xfId="29863"/>
    <cellStyle name="Output 2 2 9 3" xfId="22901"/>
    <cellStyle name="Output 2 2 9 3 2" xfId="24302"/>
    <cellStyle name="Output 2 2 9 3 2 2" xfId="30942"/>
    <cellStyle name="Output 2 2 9 3 3" xfId="24553"/>
    <cellStyle name="Output 2 2 9 3 3 2" xfId="31193"/>
    <cellStyle name="Output 2 2 9 3 4" xfId="26789"/>
    <cellStyle name="Output 2 2 9 3 4 2" xfId="33411"/>
    <cellStyle name="Output 2 2 9 3 5" xfId="27662"/>
    <cellStyle name="Output 2 2 9 3 5 2" xfId="34283"/>
    <cellStyle name="Output 2 2 9 3 6" xfId="26393"/>
    <cellStyle name="Output 2 2 9 3 6 2" xfId="33016"/>
    <cellStyle name="Output 2 2 9 3 7" xfId="29573"/>
    <cellStyle name="Output 2 2 9 4" xfId="28381"/>
    <cellStyle name="Output 2 2 9 4 2" xfId="34956"/>
    <cellStyle name="Output 2 2 9 5" xfId="22097"/>
    <cellStyle name="Output 2 2 9 5 2" xfId="28812"/>
    <cellStyle name="Output 2 20" xfId="22055"/>
    <cellStyle name="Output 2 20 2" xfId="28770"/>
    <cellStyle name="Output 2 3" xfId="20572"/>
    <cellStyle name="Output 2 3 2" xfId="20573"/>
    <cellStyle name="Output 2 3 2 2" xfId="21088"/>
    <cellStyle name="Output 2 3 2 2 2" xfId="23850"/>
    <cellStyle name="Output 2 3 2 2 2 2" xfId="30492"/>
    <cellStyle name="Output 2 3 2 2 3" xfId="24131"/>
    <cellStyle name="Output 2 3 2 2 3 2" xfId="30771"/>
    <cellStyle name="Output 2 3 2 2 4" xfId="24726"/>
    <cellStyle name="Output 2 3 2 2 4 2" xfId="31366"/>
    <cellStyle name="Output 2 3 2 2 5" xfId="26544"/>
    <cellStyle name="Output 2 3 2 2 5 2" xfId="33167"/>
    <cellStyle name="Output 2 3 2 2 6" xfId="27488"/>
    <cellStyle name="Output 2 3 2 2 6 2" xfId="34109"/>
    <cellStyle name="Output 2 3 2 2 7" xfId="25798"/>
    <cellStyle name="Output 2 3 2 2 7 2" xfId="32435"/>
    <cellStyle name="Output 2 3 2 2 8" xfId="23194"/>
    <cellStyle name="Output 2 3 2 2 9" xfId="29865"/>
    <cellStyle name="Output 2 3 2 3" xfId="22902"/>
    <cellStyle name="Output 2 3 2 3 2" xfId="24303"/>
    <cellStyle name="Output 2 3 2 3 2 2" xfId="30943"/>
    <cellStyle name="Output 2 3 2 3 3" xfId="24552"/>
    <cellStyle name="Output 2 3 2 3 3 2" xfId="31192"/>
    <cellStyle name="Output 2 3 2 3 4" xfId="26084"/>
    <cellStyle name="Output 2 3 2 3 4 2" xfId="32707"/>
    <cellStyle name="Output 2 3 2 3 5" xfId="27663"/>
    <cellStyle name="Output 2 3 2 3 5 2" xfId="34284"/>
    <cellStyle name="Output 2 3 2 3 6" xfId="26707"/>
    <cellStyle name="Output 2 3 2 3 6 2" xfId="33330"/>
    <cellStyle name="Output 2 3 2 3 7" xfId="29574"/>
    <cellStyle name="Output 2 3 2 4" xfId="28382"/>
    <cellStyle name="Output 2 3 2 4 2" xfId="34957"/>
    <cellStyle name="Output 2 3 2 5" xfId="22098"/>
    <cellStyle name="Output 2 3 2 5 2" xfId="28813"/>
    <cellStyle name="Output 2 3 3" xfId="20574"/>
    <cellStyle name="Output 2 3 3 2" xfId="21087"/>
    <cellStyle name="Output 2 3 3 2 2" xfId="23851"/>
    <cellStyle name="Output 2 3 3 2 2 2" xfId="30493"/>
    <cellStyle name="Output 2 3 3 2 3" xfId="24132"/>
    <cellStyle name="Output 2 3 3 2 3 2" xfId="30772"/>
    <cellStyle name="Output 2 3 3 2 4" xfId="24725"/>
    <cellStyle name="Output 2 3 3 2 4 2" xfId="31365"/>
    <cellStyle name="Output 2 3 3 2 5" xfId="25374"/>
    <cellStyle name="Output 2 3 3 2 5 2" xfId="32014"/>
    <cellStyle name="Output 2 3 3 2 6" xfId="27489"/>
    <cellStyle name="Output 2 3 3 2 6 2" xfId="34110"/>
    <cellStyle name="Output 2 3 3 2 7" xfId="25530"/>
    <cellStyle name="Output 2 3 3 2 7 2" xfId="32170"/>
    <cellStyle name="Output 2 3 3 2 8" xfId="23195"/>
    <cellStyle name="Output 2 3 3 2 9" xfId="29866"/>
    <cellStyle name="Output 2 3 3 3" xfId="22903"/>
    <cellStyle name="Output 2 3 3 3 2" xfId="24304"/>
    <cellStyle name="Output 2 3 3 3 2 2" xfId="30944"/>
    <cellStyle name="Output 2 3 3 3 3" xfId="24551"/>
    <cellStyle name="Output 2 3 3 3 3 2" xfId="31191"/>
    <cellStyle name="Output 2 3 3 3 4" xfId="26244"/>
    <cellStyle name="Output 2 3 3 3 4 2" xfId="32867"/>
    <cellStyle name="Output 2 3 3 3 5" xfId="27664"/>
    <cellStyle name="Output 2 3 3 3 5 2" xfId="34285"/>
    <cellStyle name="Output 2 3 3 3 6" xfId="25233"/>
    <cellStyle name="Output 2 3 3 3 6 2" xfId="31873"/>
    <cellStyle name="Output 2 3 3 3 7" xfId="29575"/>
    <cellStyle name="Output 2 3 3 4" xfId="28383"/>
    <cellStyle name="Output 2 3 3 4 2" xfId="34958"/>
    <cellStyle name="Output 2 3 3 5" xfId="22099"/>
    <cellStyle name="Output 2 3 3 5 2" xfId="28814"/>
    <cellStyle name="Output 2 3 4" xfId="20575"/>
    <cellStyle name="Output 2 3 4 2" xfId="21086"/>
    <cellStyle name="Output 2 3 4 2 2" xfId="23852"/>
    <cellStyle name="Output 2 3 4 2 2 2" xfId="30494"/>
    <cellStyle name="Output 2 3 4 2 3" xfId="24133"/>
    <cellStyle name="Output 2 3 4 2 3 2" xfId="30773"/>
    <cellStyle name="Output 2 3 4 2 4" xfId="24724"/>
    <cellStyle name="Output 2 3 4 2 4 2" xfId="31364"/>
    <cellStyle name="Output 2 3 4 2 5" xfId="26065"/>
    <cellStyle name="Output 2 3 4 2 5 2" xfId="32688"/>
    <cellStyle name="Output 2 3 4 2 6" xfId="27490"/>
    <cellStyle name="Output 2 3 4 2 6 2" xfId="34111"/>
    <cellStyle name="Output 2 3 4 2 7" xfId="26919"/>
    <cellStyle name="Output 2 3 4 2 7 2" xfId="33540"/>
    <cellStyle name="Output 2 3 4 2 8" xfId="23196"/>
    <cellStyle name="Output 2 3 4 2 9" xfId="29867"/>
    <cellStyle name="Output 2 3 4 3" xfId="22904"/>
    <cellStyle name="Output 2 3 4 3 2" xfId="24305"/>
    <cellStyle name="Output 2 3 4 3 2 2" xfId="30945"/>
    <cellStyle name="Output 2 3 4 3 3" xfId="24550"/>
    <cellStyle name="Output 2 3 4 3 3 2" xfId="31190"/>
    <cellStyle name="Output 2 3 4 3 4" xfId="26250"/>
    <cellStyle name="Output 2 3 4 3 4 2" xfId="32873"/>
    <cellStyle name="Output 2 3 4 3 5" xfId="27665"/>
    <cellStyle name="Output 2 3 4 3 5 2" xfId="34286"/>
    <cellStyle name="Output 2 3 4 3 6" xfId="25247"/>
    <cellStyle name="Output 2 3 4 3 6 2" xfId="31887"/>
    <cellStyle name="Output 2 3 4 3 7" xfId="29576"/>
    <cellStyle name="Output 2 3 4 4" xfId="28384"/>
    <cellStyle name="Output 2 3 4 4 2" xfId="34959"/>
    <cellStyle name="Output 2 3 4 5" xfId="22100"/>
    <cellStyle name="Output 2 3 4 5 2" xfId="28815"/>
    <cellStyle name="Output 2 3 5" xfId="20576"/>
    <cellStyle name="Output 2 3 5 2" xfId="21085"/>
    <cellStyle name="Output 2 3 5 2 2" xfId="23853"/>
    <cellStyle name="Output 2 3 5 2 2 2" xfId="30495"/>
    <cellStyle name="Output 2 3 5 2 3" xfId="24134"/>
    <cellStyle name="Output 2 3 5 2 3 2" xfId="30774"/>
    <cellStyle name="Output 2 3 5 2 4" xfId="24723"/>
    <cellStyle name="Output 2 3 5 2 4 2" xfId="31363"/>
    <cellStyle name="Output 2 3 5 2 5" xfId="26066"/>
    <cellStyle name="Output 2 3 5 2 5 2" xfId="32689"/>
    <cellStyle name="Output 2 3 5 2 6" xfId="27491"/>
    <cellStyle name="Output 2 3 5 2 6 2" xfId="34112"/>
    <cellStyle name="Output 2 3 5 2 7" xfId="25797"/>
    <cellStyle name="Output 2 3 5 2 7 2" xfId="32434"/>
    <cellStyle name="Output 2 3 5 2 8" xfId="23197"/>
    <cellStyle name="Output 2 3 5 2 9" xfId="29868"/>
    <cellStyle name="Output 2 3 5 3" xfId="22905"/>
    <cellStyle name="Output 2 3 5 3 2" xfId="24306"/>
    <cellStyle name="Output 2 3 5 3 2 2" xfId="30946"/>
    <cellStyle name="Output 2 3 5 3 3" xfId="24549"/>
    <cellStyle name="Output 2 3 5 3 3 2" xfId="31189"/>
    <cellStyle name="Output 2 3 5 3 4" xfId="26638"/>
    <cellStyle name="Output 2 3 5 3 4 2" xfId="33261"/>
    <cellStyle name="Output 2 3 5 3 5" xfId="27666"/>
    <cellStyle name="Output 2 3 5 3 5 2" xfId="34287"/>
    <cellStyle name="Output 2 3 5 3 6" xfId="25504"/>
    <cellStyle name="Output 2 3 5 3 6 2" xfId="32144"/>
    <cellStyle name="Output 2 3 5 3 7" xfId="29577"/>
    <cellStyle name="Output 2 3 5 4" xfId="28385"/>
    <cellStyle name="Output 2 3 5 4 2" xfId="34960"/>
    <cellStyle name="Output 2 3 5 5" xfId="22101"/>
    <cellStyle name="Output 2 3 5 5 2" xfId="28816"/>
    <cellStyle name="Output 2 4" xfId="20577"/>
    <cellStyle name="Output 2 4 2" xfId="20578"/>
    <cellStyle name="Output 2 4 2 2" xfId="21084"/>
    <cellStyle name="Output 2 4 2 2 2" xfId="23854"/>
    <cellStyle name="Output 2 4 2 2 2 2" xfId="30496"/>
    <cellStyle name="Output 2 4 2 2 3" xfId="24135"/>
    <cellStyle name="Output 2 4 2 2 3 2" xfId="30775"/>
    <cellStyle name="Output 2 4 2 2 4" xfId="24722"/>
    <cellStyle name="Output 2 4 2 2 4 2" xfId="31362"/>
    <cellStyle name="Output 2 4 2 2 5" xfId="26632"/>
    <cellStyle name="Output 2 4 2 2 5 2" xfId="33255"/>
    <cellStyle name="Output 2 4 2 2 6" xfId="27492"/>
    <cellStyle name="Output 2 4 2 2 6 2" xfId="34113"/>
    <cellStyle name="Output 2 4 2 2 7" xfId="25796"/>
    <cellStyle name="Output 2 4 2 2 7 2" xfId="32433"/>
    <cellStyle name="Output 2 4 2 2 8" xfId="23199"/>
    <cellStyle name="Output 2 4 2 2 9" xfId="29870"/>
    <cellStyle name="Output 2 4 2 3" xfId="22906"/>
    <cellStyle name="Output 2 4 2 3 2" xfId="24307"/>
    <cellStyle name="Output 2 4 2 3 2 2" xfId="30947"/>
    <cellStyle name="Output 2 4 2 3 3" xfId="24548"/>
    <cellStyle name="Output 2 4 2 3 3 2" xfId="31188"/>
    <cellStyle name="Output 2 4 2 3 4" xfId="26969"/>
    <cellStyle name="Output 2 4 2 3 4 2" xfId="33590"/>
    <cellStyle name="Output 2 4 2 3 5" xfId="27667"/>
    <cellStyle name="Output 2 4 2 3 5 2" xfId="34288"/>
    <cellStyle name="Output 2 4 2 3 6" xfId="26851"/>
    <cellStyle name="Output 2 4 2 3 6 2" xfId="33472"/>
    <cellStyle name="Output 2 4 2 3 7" xfId="29578"/>
    <cellStyle name="Output 2 4 2 4" xfId="28386"/>
    <cellStyle name="Output 2 4 2 4 2" xfId="34961"/>
    <cellStyle name="Output 2 4 2 5" xfId="22102"/>
    <cellStyle name="Output 2 4 2 5 2" xfId="28817"/>
    <cellStyle name="Output 2 4 3" xfId="20579"/>
    <cellStyle name="Output 2 4 3 2" xfId="21083"/>
    <cellStyle name="Output 2 4 3 2 2" xfId="23855"/>
    <cellStyle name="Output 2 4 3 2 2 2" xfId="30497"/>
    <cellStyle name="Output 2 4 3 2 3" xfId="24136"/>
    <cellStyle name="Output 2 4 3 2 3 2" xfId="30776"/>
    <cellStyle name="Output 2 4 3 2 4" xfId="24721"/>
    <cellStyle name="Output 2 4 3 2 4 2" xfId="31361"/>
    <cellStyle name="Output 2 4 3 2 5" xfId="26127"/>
    <cellStyle name="Output 2 4 3 2 5 2" xfId="32750"/>
    <cellStyle name="Output 2 4 3 2 6" xfId="27493"/>
    <cellStyle name="Output 2 4 3 2 6 2" xfId="34114"/>
    <cellStyle name="Output 2 4 3 2 7" xfId="25529"/>
    <cellStyle name="Output 2 4 3 2 7 2" xfId="32169"/>
    <cellStyle name="Output 2 4 3 2 8" xfId="23200"/>
    <cellStyle name="Output 2 4 3 2 9" xfId="29871"/>
    <cellStyle name="Output 2 4 3 3" xfId="22907"/>
    <cellStyle name="Output 2 4 3 3 2" xfId="24308"/>
    <cellStyle name="Output 2 4 3 3 2 2" xfId="30948"/>
    <cellStyle name="Output 2 4 3 3 3" xfId="24547"/>
    <cellStyle name="Output 2 4 3 3 3 2" xfId="31187"/>
    <cellStyle name="Output 2 4 3 3 4" xfId="26665"/>
    <cellStyle name="Output 2 4 3 3 4 2" xfId="33288"/>
    <cellStyle name="Output 2 4 3 3 5" xfId="27668"/>
    <cellStyle name="Output 2 4 3 3 5 2" xfId="34289"/>
    <cellStyle name="Output 2 4 3 3 6" xfId="25476"/>
    <cellStyle name="Output 2 4 3 3 6 2" xfId="32116"/>
    <cellStyle name="Output 2 4 3 3 7" xfId="29579"/>
    <cellStyle name="Output 2 4 3 4" xfId="28387"/>
    <cellStyle name="Output 2 4 3 4 2" xfId="34962"/>
    <cellStyle name="Output 2 4 3 5" xfId="22103"/>
    <cellStyle name="Output 2 4 3 5 2" xfId="28818"/>
    <cellStyle name="Output 2 4 4" xfId="20580"/>
    <cellStyle name="Output 2 4 4 2" xfId="21082"/>
    <cellStyle name="Output 2 4 4 2 2" xfId="23856"/>
    <cellStyle name="Output 2 4 4 2 2 2" xfId="30498"/>
    <cellStyle name="Output 2 4 4 2 3" xfId="24137"/>
    <cellStyle name="Output 2 4 4 2 3 2" xfId="30777"/>
    <cellStyle name="Output 2 4 4 2 4" xfId="24720"/>
    <cellStyle name="Output 2 4 4 2 4 2" xfId="31360"/>
    <cellStyle name="Output 2 4 4 2 5" xfId="26067"/>
    <cellStyle name="Output 2 4 4 2 5 2" xfId="32690"/>
    <cellStyle name="Output 2 4 4 2 6" xfId="27494"/>
    <cellStyle name="Output 2 4 4 2 6 2" xfId="34115"/>
    <cellStyle name="Output 2 4 4 2 7" xfId="26159"/>
    <cellStyle name="Output 2 4 4 2 7 2" xfId="32782"/>
    <cellStyle name="Output 2 4 4 2 8" xfId="23201"/>
    <cellStyle name="Output 2 4 4 2 9" xfId="29872"/>
    <cellStyle name="Output 2 4 4 3" xfId="22908"/>
    <cellStyle name="Output 2 4 4 3 2" xfId="24309"/>
    <cellStyle name="Output 2 4 4 3 2 2" xfId="30949"/>
    <cellStyle name="Output 2 4 4 3 3" xfId="24546"/>
    <cellStyle name="Output 2 4 4 3 3 2" xfId="31186"/>
    <cellStyle name="Output 2 4 4 3 4" xfId="25380"/>
    <cellStyle name="Output 2 4 4 3 4 2" xfId="32020"/>
    <cellStyle name="Output 2 4 4 3 5" xfId="27669"/>
    <cellStyle name="Output 2 4 4 3 5 2" xfId="34290"/>
    <cellStyle name="Output 2 4 4 3 6" xfId="26729"/>
    <cellStyle name="Output 2 4 4 3 6 2" xfId="33351"/>
    <cellStyle name="Output 2 4 4 3 7" xfId="29580"/>
    <cellStyle name="Output 2 4 4 4" xfId="28388"/>
    <cellStyle name="Output 2 4 4 4 2" xfId="34963"/>
    <cellStyle name="Output 2 4 4 5" xfId="22104"/>
    <cellStyle name="Output 2 4 4 5 2" xfId="28819"/>
    <cellStyle name="Output 2 4 5" xfId="20581"/>
    <cellStyle name="Output 2 4 5 2" xfId="21081"/>
    <cellStyle name="Output 2 4 5 2 2" xfId="23857"/>
    <cellStyle name="Output 2 4 5 2 2 2" xfId="30499"/>
    <cellStyle name="Output 2 4 5 2 3" xfId="24138"/>
    <cellStyle name="Output 2 4 5 2 3 2" xfId="30778"/>
    <cellStyle name="Output 2 4 5 2 4" xfId="24719"/>
    <cellStyle name="Output 2 4 5 2 4 2" xfId="31359"/>
    <cellStyle name="Output 2 4 5 2 5" xfId="26068"/>
    <cellStyle name="Output 2 4 5 2 5 2" xfId="32691"/>
    <cellStyle name="Output 2 4 5 2 6" xfId="27495"/>
    <cellStyle name="Output 2 4 5 2 6 2" xfId="34116"/>
    <cellStyle name="Output 2 4 5 2 7" xfId="25795"/>
    <cellStyle name="Output 2 4 5 2 7 2" xfId="32432"/>
    <cellStyle name="Output 2 4 5 2 8" xfId="23202"/>
    <cellStyle name="Output 2 4 5 2 9" xfId="29873"/>
    <cellStyle name="Output 2 4 5 3" xfId="22909"/>
    <cellStyle name="Output 2 4 5 3 2" xfId="24310"/>
    <cellStyle name="Output 2 4 5 3 2 2" xfId="30950"/>
    <cellStyle name="Output 2 4 5 3 3" xfId="24545"/>
    <cellStyle name="Output 2 4 5 3 3 2" xfId="31185"/>
    <cellStyle name="Output 2 4 5 3 4" xfId="26109"/>
    <cellStyle name="Output 2 4 5 3 4 2" xfId="32732"/>
    <cellStyle name="Output 2 4 5 3 5" xfId="27670"/>
    <cellStyle name="Output 2 4 5 3 5 2" xfId="34291"/>
    <cellStyle name="Output 2 4 5 3 6" xfId="25745"/>
    <cellStyle name="Output 2 4 5 3 6 2" xfId="32382"/>
    <cellStyle name="Output 2 4 5 3 7" xfId="29581"/>
    <cellStyle name="Output 2 4 5 4" xfId="28389"/>
    <cellStyle name="Output 2 4 5 4 2" xfId="34964"/>
    <cellStyle name="Output 2 4 5 5" xfId="22105"/>
    <cellStyle name="Output 2 4 5 5 2" xfId="28820"/>
    <cellStyle name="Output 2 5" xfId="20582"/>
    <cellStyle name="Output 2 5 2" xfId="20583"/>
    <cellStyle name="Output 2 5 2 2" xfId="21080"/>
    <cellStyle name="Output 2 5 2 2 2" xfId="23858"/>
    <cellStyle name="Output 2 5 2 2 2 2" xfId="30500"/>
    <cellStyle name="Output 2 5 2 2 3" xfId="24139"/>
    <cellStyle name="Output 2 5 2 2 3 2" xfId="30779"/>
    <cellStyle name="Output 2 5 2 2 4" xfId="24718"/>
    <cellStyle name="Output 2 5 2 2 4 2" xfId="31358"/>
    <cellStyle name="Output 2 5 2 2 5" xfId="26069"/>
    <cellStyle name="Output 2 5 2 2 5 2" xfId="32692"/>
    <cellStyle name="Output 2 5 2 2 6" xfId="27496"/>
    <cellStyle name="Output 2 5 2 2 6 2" xfId="34117"/>
    <cellStyle name="Output 2 5 2 2 7" xfId="25528"/>
    <cellStyle name="Output 2 5 2 2 7 2" xfId="32168"/>
    <cellStyle name="Output 2 5 2 2 8" xfId="23204"/>
    <cellStyle name="Output 2 5 2 2 9" xfId="29875"/>
    <cellStyle name="Output 2 5 2 3" xfId="22910"/>
    <cellStyle name="Output 2 5 2 3 2" xfId="24311"/>
    <cellStyle name="Output 2 5 2 3 2 2" xfId="30951"/>
    <cellStyle name="Output 2 5 2 3 3" xfId="24544"/>
    <cellStyle name="Output 2 5 2 3 3 2" xfId="31184"/>
    <cellStyle name="Output 2 5 2 3 4" xfId="26886"/>
    <cellStyle name="Output 2 5 2 3 4 2" xfId="33507"/>
    <cellStyle name="Output 2 5 2 3 5" xfId="27671"/>
    <cellStyle name="Output 2 5 2 3 5 2" xfId="34292"/>
    <cellStyle name="Output 2 5 2 3 6" xfId="25451"/>
    <cellStyle name="Output 2 5 2 3 6 2" xfId="32091"/>
    <cellStyle name="Output 2 5 2 3 7" xfId="29582"/>
    <cellStyle name="Output 2 5 2 4" xfId="28390"/>
    <cellStyle name="Output 2 5 2 4 2" xfId="34965"/>
    <cellStyle name="Output 2 5 2 5" xfId="22106"/>
    <cellStyle name="Output 2 5 2 5 2" xfId="28821"/>
    <cellStyle name="Output 2 5 3" xfId="20584"/>
    <cellStyle name="Output 2 5 3 2" xfId="21079"/>
    <cellStyle name="Output 2 5 3 2 2" xfId="23859"/>
    <cellStyle name="Output 2 5 3 2 2 2" xfId="30501"/>
    <cellStyle name="Output 2 5 3 2 3" xfId="24140"/>
    <cellStyle name="Output 2 5 3 2 3 2" xfId="30780"/>
    <cellStyle name="Output 2 5 3 2 4" xfId="24717"/>
    <cellStyle name="Output 2 5 3 2 4 2" xfId="31357"/>
    <cellStyle name="Output 2 5 3 2 5" xfId="26231"/>
    <cellStyle name="Output 2 5 3 2 5 2" xfId="32854"/>
    <cellStyle name="Output 2 5 3 2 6" xfId="27497"/>
    <cellStyle name="Output 2 5 3 2 6 2" xfId="34118"/>
    <cellStyle name="Output 2 5 3 2 7" xfId="25606"/>
    <cellStyle name="Output 2 5 3 2 7 2" xfId="32244"/>
    <cellStyle name="Output 2 5 3 2 8" xfId="23205"/>
    <cellStyle name="Output 2 5 3 2 9" xfId="29876"/>
    <cellStyle name="Output 2 5 3 3" xfId="22911"/>
    <cellStyle name="Output 2 5 3 3 2" xfId="24312"/>
    <cellStyle name="Output 2 5 3 3 2 2" xfId="30952"/>
    <cellStyle name="Output 2 5 3 3 3" xfId="24543"/>
    <cellStyle name="Output 2 5 3 3 3 2" xfId="31183"/>
    <cellStyle name="Output 2 5 3 3 4" xfId="26508"/>
    <cellStyle name="Output 2 5 3 3 4 2" xfId="33131"/>
    <cellStyle name="Output 2 5 3 3 5" xfId="27672"/>
    <cellStyle name="Output 2 5 3 3 5 2" xfId="34293"/>
    <cellStyle name="Output 2 5 3 3 6" xfId="26726"/>
    <cellStyle name="Output 2 5 3 3 6 2" xfId="33348"/>
    <cellStyle name="Output 2 5 3 3 7" xfId="29583"/>
    <cellStyle name="Output 2 5 3 4" xfId="28391"/>
    <cellStyle name="Output 2 5 3 4 2" xfId="34966"/>
    <cellStyle name="Output 2 5 3 5" xfId="22107"/>
    <cellStyle name="Output 2 5 3 5 2" xfId="28822"/>
    <cellStyle name="Output 2 5 4" xfId="20585"/>
    <cellStyle name="Output 2 5 4 2" xfId="21078"/>
    <cellStyle name="Output 2 5 4 2 2" xfId="23860"/>
    <cellStyle name="Output 2 5 4 2 2 2" xfId="30502"/>
    <cellStyle name="Output 2 5 4 2 3" xfId="24141"/>
    <cellStyle name="Output 2 5 4 2 3 2" xfId="30781"/>
    <cellStyle name="Output 2 5 4 2 4" xfId="24716"/>
    <cellStyle name="Output 2 5 4 2 4 2" xfId="31356"/>
    <cellStyle name="Output 2 5 4 2 5" xfId="26126"/>
    <cellStyle name="Output 2 5 4 2 5 2" xfId="32749"/>
    <cellStyle name="Output 2 5 4 2 6" xfId="27498"/>
    <cellStyle name="Output 2 5 4 2 6 2" xfId="34119"/>
    <cellStyle name="Output 2 5 4 2 7" xfId="25794"/>
    <cellStyle name="Output 2 5 4 2 7 2" xfId="32431"/>
    <cellStyle name="Output 2 5 4 2 8" xfId="23206"/>
    <cellStyle name="Output 2 5 4 2 9" xfId="29877"/>
    <cellStyle name="Output 2 5 4 3" xfId="22912"/>
    <cellStyle name="Output 2 5 4 3 2" xfId="24313"/>
    <cellStyle name="Output 2 5 4 3 2 2" xfId="30953"/>
    <cellStyle name="Output 2 5 4 3 3" xfId="24542"/>
    <cellStyle name="Output 2 5 4 3 3 2" xfId="31182"/>
    <cellStyle name="Output 2 5 4 3 4" xfId="26550"/>
    <cellStyle name="Output 2 5 4 3 4 2" xfId="33173"/>
    <cellStyle name="Output 2 5 4 3 5" xfId="27673"/>
    <cellStyle name="Output 2 5 4 3 5 2" xfId="34294"/>
    <cellStyle name="Output 2 5 4 3 6" xfId="25503"/>
    <cellStyle name="Output 2 5 4 3 6 2" xfId="32143"/>
    <cellStyle name="Output 2 5 4 3 7" xfId="29584"/>
    <cellStyle name="Output 2 5 4 4" xfId="28392"/>
    <cellStyle name="Output 2 5 4 4 2" xfId="34967"/>
    <cellStyle name="Output 2 5 4 5" xfId="22108"/>
    <cellStyle name="Output 2 5 4 5 2" xfId="28823"/>
    <cellStyle name="Output 2 5 5" xfId="20586"/>
    <cellStyle name="Output 2 5 5 2" xfId="21077"/>
    <cellStyle name="Output 2 5 5 2 2" xfId="23861"/>
    <cellStyle name="Output 2 5 5 2 2 2" xfId="30503"/>
    <cellStyle name="Output 2 5 5 2 3" xfId="24142"/>
    <cellStyle name="Output 2 5 5 2 3 2" xfId="30782"/>
    <cellStyle name="Output 2 5 5 2 4" xfId="24715"/>
    <cellStyle name="Output 2 5 5 2 4 2" xfId="31355"/>
    <cellStyle name="Output 2 5 5 2 5" xfId="26070"/>
    <cellStyle name="Output 2 5 5 2 5 2" xfId="32693"/>
    <cellStyle name="Output 2 5 5 2 6" xfId="27499"/>
    <cellStyle name="Output 2 5 5 2 6 2" xfId="34120"/>
    <cellStyle name="Output 2 5 5 2 7" xfId="25527"/>
    <cellStyle name="Output 2 5 5 2 7 2" xfId="32167"/>
    <cellStyle name="Output 2 5 5 2 8" xfId="23207"/>
    <cellStyle name="Output 2 5 5 2 9" xfId="29878"/>
    <cellStyle name="Output 2 5 5 3" xfId="22913"/>
    <cellStyle name="Output 2 5 5 3 2" xfId="24314"/>
    <cellStyle name="Output 2 5 5 3 2 2" xfId="30954"/>
    <cellStyle name="Output 2 5 5 3 3" xfId="24541"/>
    <cellStyle name="Output 2 5 5 3 3 2" xfId="31181"/>
    <cellStyle name="Output 2 5 5 3 4" xfId="26823"/>
    <cellStyle name="Output 2 5 5 3 4 2" xfId="33444"/>
    <cellStyle name="Output 2 5 5 3 5" xfId="27674"/>
    <cellStyle name="Output 2 5 5 3 5 2" xfId="34295"/>
    <cellStyle name="Output 2 5 5 3 6" xfId="25305"/>
    <cellStyle name="Output 2 5 5 3 6 2" xfId="31945"/>
    <cellStyle name="Output 2 5 5 3 7" xfId="29585"/>
    <cellStyle name="Output 2 5 5 4" xfId="28393"/>
    <cellStyle name="Output 2 5 5 4 2" xfId="34968"/>
    <cellStyle name="Output 2 5 5 5" xfId="22109"/>
    <cellStyle name="Output 2 5 5 5 2" xfId="28824"/>
    <cellStyle name="Output 2 6" xfId="20587"/>
    <cellStyle name="Output 2 6 2" xfId="20588"/>
    <cellStyle name="Output 2 6 2 2" xfId="21076"/>
    <cellStyle name="Output 2 6 2 2 2" xfId="23862"/>
    <cellStyle name="Output 2 6 2 2 2 2" xfId="30504"/>
    <cellStyle name="Output 2 6 2 2 3" xfId="24143"/>
    <cellStyle name="Output 2 6 2 2 3 2" xfId="30783"/>
    <cellStyle name="Output 2 6 2 2 4" xfId="24714"/>
    <cellStyle name="Output 2 6 2 2 4 2" xfId="31354"/>
    <cellStyle name="Output 2 6 2 2 5" xfId="26071"/>
    <cellStyle name="Output 2 6 2 2 5 2" xfId="32694"/>
    <cellStyle name="Output 2 6 2 2 6" xfId="27500"/>
    <cellStyle name="Output 2 6 2 2 6 2" xfId="34121"/>
    <cellStyle name="Output 2 6 2 2 7" xfId="25607"/>
    <cellStyle name="Output 2 6 2 2 7 2" xfId="32245"/>
    <cellStyle name="Output 2 6 2 2 8" xfId="23209"/>
    <cellStyle name="Output 2 6 2 2 9" xfId="29880"/>
    <cellStyle name="Output 2 6 2 3" xfId="22914"/>
    <cellStyle name="Output 2 6 2 3 2" xfId="24315"/>
    <cellStyle name="Output 2 6 2 3 2 2" xfId="30955"/>
    <cellStyle name="Output 2 6 2 3 3" xfId="24540"/>
    <cellStyle name="Output 2 6 2 3 3 2" xfId="31180"/>
    <cellStyle name="Output 2 6 2 3 4" xfId="26269"/>
    <cellStyle name="Output 2 6 2 3 4 2" xfId="32892"/>
    <cellStyle name="Output 2 6 2 3 5" xfId="27675"/>
    <cellStyle name="Output 2 6 2 3 5 2" xfId="34296"/>
    <cellStyle name="Output 2 6 2 3 6" xfId="25249"/>
    <cellStyle name="Output 2 6 2 3 6 2" xfId="31889"/>
    <cellStyle name="Output 2 6 2 3 7" xfId="29586"/>
    <cellStyle name="Output 2 6 2 4" xfId="28394"/>
    <cellStyle name="Output 2 6 2 4 2" xfId="34969"/>
    <cellStyle name="Output 2 6 2 5" xfId="22110"/>
    <cellStyle name="Output 2 6 2 5 2" xfId="28825"/>
    <cellStyle name="Output 2 6 3" xfId="20589"/>
    <cellStyle name="Output 2 6 3 2" xfId="21075"/>
    <cellStyle name="Output 2 6 3 2 2" xfId="23863"/>
    <cellStyle name="Output 2 6 3 2 2 2" xfId="30505"/>
    <cellStyle name="Output 2 6 3 2 3" xfId="24144"/>
    <cellStyle name="Output 2 6 3 2 3 2" xfId="30784"/>
    <cellStyle name="Output 2 6 3 2 4" xfId="24713"/>
    <cellStyle name="Output 2 6 3 2 4 2" xfId="31353"/>
    <cellStyle name="Output 2 6 3 2 5" xfId="26500"/>
    <cellStyle name="Output 2 6 3 2 5 2" xfId="33123"/>
    <cellStyle name="Output 2 6 3 2 6" xfId="27501"/>
    <cellStyle name="Output 2 6 3 2 6 2" xfId="34122"/>
    <cellStyle name="Output 2 6 3 2 7" xfId="25793"/>
    <cellStyle name="Output 2 6 3 2 7 2" xfId="32430"/>
    <cellStyle name="Output 2 6 3 2 8" xfId="23210"/>
    <cellStyle name="Output 2 6 3 2 9" xfId="29881"/>
    <cellStyle name="Output 2 6 3 3" xfId="22915"/>
    <cellStyle name="Output 2 6 3 3 2" xfId="24316"/>
    <cellStyle name="Output 2 6 3 3 2 2" xfId="30956"/>
    <cellStyle name="Output 2 6 3 3 3" xfId="24539"/>
    <cellStyle name="Output 2 6 3 3 3 2" xfId="31179"/>
    <cellStyle name="Output 2 6 3 3 4" xfId="26696"/>
    <cellStyle name="Output 2 6 3 3 4 2" xfId="33319"/>
    <cellStyle name="Output 2 6 3 3 5" xfId="27676"/>
    <cellStyle name="Output 2 6 3 3 5 2" xfId="34297"/>
    <cellStyle name="Output 2 6 3 3 6" xfId="25645"/>
    <cellStyle name="Output 2 6 3 3 6 2" xfId="32283"/>
    <cellStyle name="Output 2 6 3 3 7" xfId="29587"/>
    <cellStyle name="Output 2 6 3 4" xfId="28395"/>
    <cellStyle name="Output 2 6 3 4 2" xfId="34970"/>
    <cellStyle name="Output 2 6 3 5" xfId="22111"/>
    <cellStyle name="Output 2 6 3 5 2" xfId="28826"/>
    <cellStyle name="Output 2 6 4" xfId="20590"/>
    <cellStyle name="Output 2 6 4 2" xfId="21074"/>
    <cellStyle name="Output 2 6 4 2 2" xfId="23864"/>
    <cellStyle name="Output 2 6 4 2 2 2" xfId="30506"/>
    <cellStyle name="Output 2 6 4 2 3" xfId="24145"/>
    <cellStyle name="Output 2 6 4 2 3 2" xfId="30785"/>
    <cellStyle name="Output 2 6 4 2 4" xfId="24712"/>
    <cellStyle name="Output 2 6 4 2 4 2" xfId="31352"/>
    <cellStyle name="Output 2 6 4 2 5" xfId="26232"/>
    <cellStyle name="Output 2 6 4 2 5 2" xfId="32855"/>
    <cellStyle name="Output 2 6 4 2 6" xfId="27502"/>
    <cellStyle name="Output 2 6 4 2 6 2" xfId="34123"/>
    <cellStyle name="Output 2 6 4 2 7" xfId="25526"/>
    <cellStyle name="Output 2 6 4 2 7 2" xfId="32166"/>
    <cellStyle name="Output 2 6 4 2 8" xfId="23211"/>
    <cellStyle name="Output 2 6 4 2 9" xfId="29882"/>
    <cellStyle name="Output 2 6 4 3" xfId="22916"/>
    <cellStyle name="Output 2 6 4 3 2" xfId="24317"/>
    <cellStyle name="Output 2 6 4 3 2 2" xfId="30957"/>
    <cellStyle name="Output 2 6 4 3 3" xfId="24538"/>
    <cellStyle name="Output 2 6 4 3 3 2" xfId="31178"/>
    <cellStyle name="Output 2 6 4 3 4" xfId="26558"/>
    <cellStyle name="Output 2 6 4 3 4 2" xfId="33181"/>
    <cellStyle name="Output 2 6 4 3 5" xfId="27677"/>
    <cellStyle name="Output 2 6 4 3 5 2" xfId="34298"/>
    <cellStyle name="Output 2 6 4 3 6" xfId="25181"/>
    <cellStyle name="Output 2 6 4 3 6 2" xfId="31821"/>
    <cellStyle name="Output 2 6 4 3 7" xfId="29588"/>
    <cellStyle name="Output 2 6 4 4" xfId="28396"/>
    <cellStyle name="Output 2 6 4 4 2" xfId="34971"/>
    <cellStyle name="Output 2 6 4 5" xfId="22112"/>
    <cellStyle name="Output 2 6 4 5 2" xfId="28827"/>
    <cellStyle name="Output 2 6 5" xfId="20591"/>
    <cellStyle name="Output 2 6 5 2" xfId="21073"/>
    <cellStyle name="Output 2 6 5 2 2" xfId="23865"/>
    <cellStyle name="Output 2 6 5 2 2 2" xfId="30507"/>
    <cellStyle name="Output 2 6 5 2 3" xfId="24146"/>
    <cellStyle name="Output 2 6 5 2 3 2" xfId="30786"/>
    <cellStyle name="Output 2 6 5 2 4" xfId="24711"/>
    <cellStyle name="Output 2 6 5 2 4 2" xfId="31351"/>
    <cellStyle name="Output 2 6 5 2 5" xfId="26694"/>
    <cellStyle name="Output 2 6 5 2 5 2" xfId="33317"/>
    <cellStyle name="Output 2 6 5 2 6" xfId="27503"/>
    <cellStyle name="Output 2 6 5 2 6 2" xfId="34124"/>
    <cellStyle name="Output 2 6 5 2 7" xfId="25350"/>
    <cellStyle name="Output 2 6 5 2 7 2" xfId="31990"/>
    <cellStyle name="Output 2 6 5 2 8" xfId="23212"/>
    <cellStyle name="Output 2 6 5 2 9" xfId="29883"/>
    <cellStyle name="Output 2 6 5 3" xfId="22917"/>
    <cellStyle name="Output 2 6 5 3 2" xfId="24318"/>
    <cellStyle name="Output 2 6 5 3 2 2" xfId="30958"/>
    <cellStyle name="Output 2 6 5 3 3" xfId="24537"/>
    <cellStyle name="Output 2 6 5 3 3 2" xfId="31177"/>
    <cellStyle name="Output 2 6 5 3 4" xfId="25394"/>
    <cellStyle name="Output 2 6 5 3 4 2" xfId="32034"/>
    <cellStyle name="Output 2 6 5 3 5" xfId="27678"/>
    <cellStyle name="Output 2 6 5 3 5 2" xfId="34299"/>
    <cellStyle name="Output 2 6 5 3 6" xfId="26151"/>
    <cellStyle name="Output 2 6 5 3 6 2" xfId="32774"/>
    <cellStyle name="Output 2 6 5 3 7" xfId="29589"/>
    <cellStyle name="Output 2 6 5 4" xfId="28397"/>
    <cellStyle name="Output 2 6 5 4 2" xfId="34972"/>
    <cellStyle name="Output 2 6 5 5" xfId="22113"/>
    <cellStyle name="Output 2 6 5 5 2" xfId="28828"/>
    <cellStyle name="Output 2 7" xfId="20592"/>
    <cellStyle name="Output 2 7 2" xfId="20593"/>
    <cellStyle name="Output 2 7 2 2" xfId="21072"/>
    <cellStyle name="Output 2 7 2 2 2" xfId="23866"/>
    <cellStyle name="Output 2 7 2 2 2 2" xfId="30508"/>
    <cellStyle name="Output 2 7 2 2 3" xfId="24147"/>
    <cellStyle name="Output 2 7 2 2 3 2" xfId="30787"/>
    <cellStyle name="Output 2 7 2 2 4" xfId="24710"/>
    <cellStyle name="Output 2 7 2 2 4 2" xfId="31350"/>
    <cellStyle name="Output 2 7 2 2 5" xfId="26584"/>
    <cellStyle name="Output 2 7 2 2 5 2" xfId="33207"/>
    <cellStyle name="Output 2 7 2 2 6" xfId="27504"/>
    <cellStyle name="Output 2 7 2 2 6 2" xfId="34125"/>
    <cellStyle name="Output 2 7 2 2 7" xfId="25792"/>
    <cellStyle name="Output 2 7 2 2 7 2" xfId="32429"/>
    <cellStyle name="Output 2 7 2 2 8" xfId="23214"/>
    <cellStyle name="Output 2 7 2 2 9" xfId="29885"/>
    <cellStyle name="Output 2 7 2 3" xfId="22918"/>
    <cellStyle name="Output 2 7 2 3 2" xfId="24319"/>
    <cellStyle name="Output 2 7 2 3 2 2" xfId="30959"/>
    <cellStyle name="Output 2 7 2 3 3" xfId="24536"/>
    <cellStyle name="Output 2 7 2 3 3 2" xfId="31176"/>
    <cellStyle name="Output 2 7 2 3 4" xfId="26596"/>
    <cellStyle name="Output 2 7 2 3 4 2" xfId="33219"/>
    <cellStyle name="Output 2 7 2 3 5" xfId="27679"/>
    <cellStyle name="Output 2 7 2 3 5 2" xfId="34300"/>
    <cellStyle name="Output 2 7 2 3 6" xfId="25744"/>
    <cellStyle name="Output 2 7 2 3 6 2" xfId="32381"/>
    <cellStyle name="Output 2 7 2 3 7" xfId="29590"/>
    <cellStyle name="Output 2 7 2 4" xfId="28398"/>
    <cellStyle name="Output 2 7 2 4 2" xfId="34973"/>
    <cellStyle name="Output 2 7 2 5" xfId="22114"/>
    <cellStyle name="Output 2 7 2 5 2" xfId="28829"/>
    <cellStyle name="Output 2 7 3" xfId="20594"/>
    <cellStyle name="Output 2 7 3 2" xfId="21071"/>
    <cellStyle name="Output 2 7 3 2 2" xfId="23867"/>
    <cellStyle name="Output 2 7 3 2 2 2" xfId="30509"/>
    <cellStyle name="Output 2 7 3 2 3" xfId="24148"/>
    <cellStyle name="Output 2 7 3 2 3 2" xfId="30788"/>
    <cellStyle name="Output 2 7 3 2 4" xfId="24709"/>
    <cellStyle name="Output 2 7 3 2 4 2" xfId="31349"/>
    <cellStyle name="Output 2 7 3 2 5" xfId="26072"/>
    <cellStyle name="Output 2 7 3 2 5 2" xfId="32695"/>
    <cellStyle name="Output 2 7 3 2 6" xfId="27505"/>
    <cellStyle name="Output 2 7 3 2 6 2" xfId="34126"/>
    <cellStyle name="Output 2 7 3 2 7" xfId="25791"/>
    <cellStyle name="Output 2 7 3 2 7 2" xfId="32428"/>
    <cellStyle name="Output 2 7 3 2 8" xfId="23215"/>
    <cellStyle name="Output 2 7 3 2 9" xfId="29886"/>
    <cellStyle name="Output 2 7 3 3" xfId="22919"/>
    <cellStyle name="Output 2 7 3 3 2" xfId="24320"/>
    <cellStyle name="Output 2 7 3 3 2 2" xfId="30960"/>
    <cellStyle name="Output 2 7 3 3 3" xfId="24535"/>
    <cellStyle name="Output 2 7 3 3 3 2" xfId="31175"/>
    <cellStyle name="Output 2 7 3 3 4" xfId="26968"/>
    <cellStyle name="Output 2 7 3 3 4 2" xfId="33589"/>
    <cellStyle name="Output 2 7 3 3 5" xfId="27680"/>
    <cellStyle name="Output 2 7 3 3 5 2" xfId="34301"/>
    <cellStyle name="Output 2 7 3 3 6" xfId="26745"/>
    <cellStyle name="Output 2 7 3 3 6 2" xfId="33367"/>
    <cellStyle name="Output 2 7 3 3 7" xfId="29591"/>
    <cellStyle name="Output 2 7 3 4" xfId="28399"/>
    <cellStyle name="Output 2 7 3 4 2" xfId="34974"/>
    <cellStyle name="Output 2 7 3 5" xfId="22115"/>
    <cellStyle name="Output 2 7 3 5 2" xfId="28830"/>
    <cellStyle name="Output 2 7 4" xfId="20595"/>
    <cellStyle name="Output 2 7 4 2" xfId="21070"/>
    <cellStyle name="Output 2 7 4 2 2" xfId="23868"/>
    <cellStyle name="Output 2 7 4 2 2 2" xfId="30510"/>
    <cellStyle name="Output 2 7 4 2 3" xfId="24149"/>
    <cellStyle name="Output 2 7 4 2 3 2" xfId="30789"/>
    <cellStyle name="Output 2 7 4 2 4" xfId="24708"/>
    <cellStyle name="Output 2 7 4 2 4 2" xfId="31348"/>
    <cellStyle name="Output 2 7 4 2 5" xfId="26528"/>
    <cellStyle name="Output 2 7 4 2 5 2" xfId="33151"/>
    <cellStyle name="Output 2 7 4 2 6" xfId="27506"/>
    <cellStyle name="Output 2 7 4 2 6 2" xfId="34127"/>
    <cellStyle name="Output 2 7 4 2 7" xfId="25790"/>
    <cellStyle name="Output 2 7 4 2 7 2" xfId="32427"/>
    <cellStyle name="Output 2 7 4 2 8" xfId="23216"/>
    <cellStyle name="Output 2 7 4 2 9" xfId="29887"/>
    <cellStyle name="Output 2 7 4 3" xfId="22920"/>
    <cellStyle name="Output 2 7 4 3 2" xfId="24321"/>
    <cellStyle name="Output 2 7 4 3 2 2" xfId="30961"/>
    <cellStyle name="Output 2 7 4 3 3" xfId="24534"/>
    <cellStyle name="Output 2 7 4 3 3 2" xfId="31174"/>
    <cellStyle name="Output 2 7 4 3 4" xfId="26887"/>
    <cellStyle name="Output 2 7 4 3 4 2" xfId="33508"/>
    <cellStyle name="Output 2 7 4 3 5" xfId="27681"/>
    <cellStyle name="Output 2 7 4 3 5 2" xfId="34302"/>
    <cellStyle name="Output 2 7 4 3 6" xfId="25246"/>
    <cellStyle name="Output 2 7 4 3 6 2" xfId="31886"/>
    <cellStyle name="Output 2 7 4 3 7" xfId="29592"/>
    <cellStyle name="Output 2 7 4 4" xfId="28400"/>
    <cellStyle name="Output 2 7 4 4 2" xfId="34975"/>
    <cellStyle name="Output 2 7 4 5" xfId="22116"/>
    <cellStyle name="Output 2 7 4 5 2" xfId="28831"/>
    <cellStyle name="Output 2 7 5" xfId="20596"/>
    <cellStyle name="Output 2 7 5 2" xfId="21069"/>
    <cellStyle name="Output 2 7 5 2 2" xfId="23869"/>
    <cellStyle name="Output 2 7 5 2 2 2" xfId="30511"/>
    <cellStyle name="Output 2 7 5 2 3" xfId="24150"/>
    <cellStyle name="Output 2 7 5 2 3 2" xfId="30790"/>
    <cellStyle name="Output 2 7 5 2 4" xfId="24707"/>
    <cellStyle name="Output 2 7 5 2 4 2" xfId="31347"/>
    <cellStyle name="Output 2 7 5 2 5" xfId="26536"/>
    <cellStyle name="Output 2 7 5 2 5 2" xfId="33159"/>
    <cellStyle name="Output 2 7 5 2 6" xfId="27507"/>
    <cellStyle name="Output 2 7 5 2 6 2" xfId="34128"/>
    <cellStyle name="Output 2 7 5 2 7" xfId="25525"/>
    <cellStyle name="Output 2 7 5 2 7 2" xfId="32165"/>
    <cellStyle name="Output 2 7 5 2 8" xfId="23217"/>
    <cellStyle name="Output 2 7 5 2 9" xfId="29888"/>
    <cellStyle name="Output 2 7 5 3" xfId="22921"/>
    <cellStyle name="Output 2 7 5 3 2" xfId="24322"/>
    <cellStyle name="Output 2 7 5 3 2 2" xfId="30962"/>
    <cellStyle name="Output 2 7 5 3 3" xfId="24533"/>
    <cellStyle name="Output 2 7 5 3 3 2" xfId="31173"/>
    <cellStyle name="Output 2 7 5 3 4" xfId="26085"/>
    <cellStyle name="Output 2 7 5 3 4 2" xfId="32708"/>
    <cellStyle name="Output 2 7 5 3 5" xfId="27682"/>
    <cellStyle name="Output 2 7 5 3 5 2" xfId="34303"/>
    <cellStyle name="Output 2 7 5 3 6" xfId="25502"/>
    <cellStyle name="Output 2 7 5 3 6 2" xfId="32142"/>
    <cellStyle name="Output 2 7 5 3 7" xfId="29593"/>
    <cellStyle name="Output 2 7 5 4" xfId="28401"/>
    <cellStyle name="Output 2 7 5 4 2" xfId="34976"/>
    <cellStyle name="Output 2 7 5 5" xfId="22117"/>
    <cellStyle name="Output 2 7 5 5 2" xfId="28832"/>
    <cellStyle name="Output 2 8" xfId="20597"/>
    <cellStyle name="Output 2 8 2" xfId="20598"/>
    <cellStyle name="Output 2 8 2 2" xfId="21068"/>
    <cellStyle name="Output 2 8 2 2 2" xfId="23870"/>
    <cellStyle name="Output 2 8 2 2 2 2" xfId="30512"/>
    <cellStyle name="Output 2 8 2 2 3" xfId="24151"/>
    <cellStyle name="Output 2 8 2 2 3 2" xfId="30791"/>
    <cellStyle name="Output 2 8 2 2 4" xfId="24706"/>
    <cellStyle name="Output 2 8 2 2 4 2" xfId="31346"/>
    <cellStyle name="Output 2 8 2 2 5" xfId="26546"/>
    <cellStyle name="Output 2 8 2 2 5 2" xfId="33169"/>
    <cellStyle name="Output 2 8 2 2 6" xfId="27508"/>
    <cellStyle name="Output 2 8 2 2 6 2" xfId="34129"/>
    <cellStyle name="Output 2 8 2 2 7" xfId="26158"/>
    <cellStyle name="Output 2 8 2 2 7 2" xfId="32781"/>
    <cellStyle name="Output 2 8 2 2 8" xfId="23219"/>
    <cellStyle name="Output 2 8 2 2 9" xfId="29890"/>
    <cellStyle name="Output 2 8 2 3" xfId="22922"/>
    <cellStyle name="Output 2 8 2 3 2" xfId="24323"/>
    <cellStyle name="Output 2 8 2 3 2 2" xfId="30963"/>
    <cellStyle name="Output 2 8 2 3 3" xfId="24532"/>
    <cellStyle name="Output 2 8 2 3 3 2" xfId="31172"/>
    <cellStyle name="Output 2 8 2 3 4" xfId="26671"/>
    <cellStyle name="Output 2 8 2 3 4 2" xfId="33294"/>
    <cellStyle name="Output 2 8 2 3 5" xfId="27683"/>
    <cellStyle name="Output 2 8 2 3 5 2" xfId="34304"/>
    <cellStyle name="Output 2 8 2 3 6" xfId="25206"/>
    <cellStyle name="Output 2 8 2 3 6 2" xfId="31846"/>
    <cellStyle name="Output 2 8 2 3 7" xfId="29594"/>
    <cellStyle name="Output 2 8 2 4" xfId="28402"/>
    <cellStyle name="Output 2 8 2 4 2" xfId="34977"/>
    <cellStyle name="Output 2 8 2 5" xfId="22118"/>
    <cellStyle name="Output 2 8 2 5 2" xfId="28833"/>
    <cellStyle name="Output 2 8 3" xfId="20599"/>
    <cellStyle name="Output 2 8 3 2" xfId="21067"/>
    <cellStyle name="Output 2 8 3 2 2" xfId="23871"/>
    <cellStyle name="Output 2 8 3 2 2 2" xfId="30513"/>
    <cellStyle name="Output 2 8 3 2 3" xfId="24152"/>
    <cellStyle name="Output 2 8 3 2 3 2" xfId="30792"/>
    <cellStyle name="Output 2 8 3 2 4" xfId="24705"/>
    <cellStyle name="Output 2 8 3 2 4 2" xfId="31345"/>
    <cellStyle name="Output 2 8 3 2 5" xfId="26818"/>
    <cellStyle name="Output 2 8 3 2 5 2" xfId="33439"/>
    <cellStyle name="Output 2 8 3 2 6" xfId="27509"/>
    <cellStyle name="Output 2 8 3 2 6 2" xfId="34130"/>
    <cellStyle name="Output 2 8 3 2 7" xfId="25789"/>
    <cellStyle name="Output 2 8 3 2 7 2" xfId="32426"/>
    <cellStyle name="Output 2 8 3 2 8" xfId="23220"/>
    <cellStyle name="Output 2 8 3 2 9" xfId="29891"/>
    <cellStyle name="Output 2 8 3 3" xfId="22923"/>
    <cellStyle name="Output 2 8 3 3 2" xfId="24324"/>
    <cellStyle name="Output 2 8 3 3 2 2" xfId="30964"/>
    <cellStyle name="Output 2 8 3 3 3" xfId="24531"/>
    <cellStyle name="Output 2 8 3 3 3 2" xfId="31171"/>
    <cellStyle name="Output 2 8 3 3 4" xfId="26270"/>
    <cellStyle name="Output 2 8 3 3 4 2" xfId="32893"/>
    <cellStyle name="Output 2 8 3 3 5" xfId="27684"/>
    <cellStyle name="Output 2 8 3 3 5 2" xfId="34305"/>
    <cellStyle name="Output 2 8 3 3 6" xfId="26754"/>
    <cellStyle name="Output 2 8 3 3 6 2" xfId="33376"/>
    <cellStyle name="Output 2 8 3 3 7" xfId="29595"/>
    <cellStyle name="Output 2 8 3 4" xfId="28403"/>
    <cellStyle name="Output 2 8 3 4 2" xfId="34978"/>
    <cellStyle name="Output 2 8 3 5" xfId="22119"/>
    <cellStyle name="Output 2 8 3 5 2" xfId="28834"/>
    <cellStyle name="Output 2 8 4" xfId="20600"/>
    <cellStyle name="Output 2 8 4 2" xfId="21066"/>
    <cellStyle name="Output 2 8 4 2 2" xfId="23872"/>
    <cellStyle name="Output 2 8 4 2 2 2" xfId="30514"/>
    <cellStyle name="Output 2 8 4 2 3" xfId="24153"/>
    <cellStyle name="Output 2 8 4 2 3 2" xfId="30793"/>
    <cellStyle name="Output 2 8 4 2 4" xfId="24704"/>
    <cellStyle name="Output 2 8 4 2 4 2" xfId="31344"/>
    <cellStyle name="Output 2 8 4 2 5" xfId="26949"/>
    <cellStyle name="Output 2 8 4 2 5 2" xfId="33570"/>
    <cellStyle name="Output 2 8 4 2 6" xfId="27510"/>
    <cellStyle name="Output 2 8 4 2 6 2" xfId="34131"/>
    <cellStyle name="Output 2 8 4 2 7" xfId="25788"/>
    <cellStyle name="Output 2 8 4 2 7 2" xfId="32425"/>
    <cellStyle name="Output 2 8 4 2 8" xfId="23221"/>
    <cellStyle name="Output 2 8 4 2 9" xfId="29892"/>
    <cellStyle name="Output 2 8 4 3" xfId="22924"/>
    <cellStyle name="Output 2 8 4 3 2" xfId="24325"/>
    <cellStyle name="Output 2 8 4 3 2 2" xfId="30965"/>
    <cellStyle name="Output 2 8 4 3 3" xfId="24530"/>
    <cellStyle name="Output 2 8 4 3 3 2" xfId="31170"/>
    <cellStyle name="Output 2 8 4 3 4" xfId="26238"/>
    <cellStyle name="Output 2 8 4 3 4 2" xfId="32861"/>
    <cellStyle name="Output 2 8 4 3 5" xfId="27685"/>
    <cellStyle name="Output 2 8 4 3 5 2" xfId="34306"/>
    <cellStyle name="Output 2 8 4 3 6" xfId="25614"/>
    <cellStyle name="Output 2 8 4 3 6 2" xfId="32252"/>
    <cellStyle name="Output 2 8 4 3 7" xfId="29596"/>
    <cellStyle name="Output 2 8 4 4" xfId="28404"/>
    <cellStyle name="Output 2 8 4 4 2" xfId="34979"/>
    <cellStyle name="Output 2 8 4 5" xfId="22120"/>
    <cellStyle name="Output 2 8 4 5 2" xfId="28835"/>
    <cellStyle name="Output 2 8 5" xfId="20601"/>
    <cellStyle name="Output 2 8 5 2" xfId="21065"/>
    <cellStyle name="Output 2 8 5 2 2" xfId="23873"/>
    <cellStyle name="Output 2 8 5 2 2 2" xfId="30515"/>
    <cellStyle name="Output 2 8 5 2 3" xfId="24154"/>
    <cellStyle name="Output 2 8 5 2 3 2" xfId="30794"/>
    <cellStyle name="Output 2 8 5 2 4" xfId="24703"/>
    <cellStyle name="Output 2 8 5 2 4 2" xfId="31343"/>
    <cellStyle name="Output 2 8 5 2 5" xfId="25375"/>
    <cellStyle name="Output 2 8 5 2 5 2" xfId="32015"/>
    <cellStyle name="Output 2 8 5 2 6" xfId="27511"/>
    <cellStyle name="Output 2 8 5 2 6 2" xfId="34132"/>
    <cellStyle name="Output 2 8 5 2 7" xfId="25524"/>
    <cellStyle name="Output 2 8 5 2 7 2" xfId="32164"/>
    <cellStyle name="Output 2 8 5 2 8" xfId="23222"/>
    <cellStyle name="Output 2 8 5 2 9" xfId="29893"/>
    <cellStyle name="Output 2 8 5 3" xfId="22925"/>
    <cellStyle name="Output 2 8 5 3 2" xfId="24326"/>
    <cellStyle name="Output 2 8 5 3 2 2" xfId="30966"/>
    <cellStyle name="Output 2 8 5 3 3" xfId="24529"/>
    <cellStyle name="Output 2 8 5 3 3 2" xfId="31169"/>
    <cellStyle name="Output 2 8 5 3 4" xfId="26840"/>
    <cellStyle name="Output 2 8 5 3 4 2" xfId="33461"/>
    <cellStyle name="Output 2 8 5 3 5" xfId="27686"/>
    <cellStyle name="Output 2 8 5 3 5 2" xfId="34307"/>
    <cellStyle name="Output 2 8 5 3 6" xfId="26397"/>
    <cellStyle name="Output 2 8 5 3 6 2" xfId="33020"/>
    <cellStyle name="Output 2 8 5 3 7" xfId="29597"/>
    <cellStyle name="Output 2 8 5 4" xfId="28405"/>
    <cellStyle name="Output 2 8 5 4 2" xfId="34980"/>
    <cellStyle name="Output 2 8 5 5" xfId="22121"/>
    <cellStyle name="Output 2 8 5 5 2" xfId="28836"/>
    <cellStyle name="Output 2 9" xfId="20602"/>
    <cellStyle name="Output 2 9 2" xfId="20603"/>
    <cellStyle name="Output 2 9 2 2" xfId="21064"/>
    <cellStyle name="Output 2 9 2 2 2" xfId="23874"/>
    <cellStyle name="Output 2 9 2 2 2 2" xfId="30516"/>
    <cellStyle name="Output 2 9 2 2 3" xfId="24155"/>
    <cellStyle name="Output 2 9 2 2 3 2" xfId="30795"/>
    <cellStyle name="Output 2 9 2 2 4" xfId="24702"/>
    <cellStyle name="Output 2 9 2 2 4 2" xfId="31342"/>
    <cellStyle name="Output 2 9 2 2 5" xfId="26557"/>
    <cellStyle name="Output 2 9 2 2 5 2" xfId="33180"/>
    <cellStyle name="Output 2 9 2 2 6" xfId="27512"/>
    <cellStyle name="Output 2 9 2 2 6 2" xfId="34133"/>
    <cellStyle name="Output 2 9 2 2 7" xfId="25608"/>
    <cellStyle name="Output 2 9 2 2 7 2" xfId="32246"/>
    <cellStyle name="Output 2 9 2 2 8" xfId="23224"/>
    <cellStyle name="Output 2 9 2 2 9" xfId="29895"/>
    <cellStyle name="Output 2 9 2 3" xfId="22926"/>
    <cellStyle name="Output 2 9 2 3 2" xfId="24327"/>
    <cellStyle name="Output 2 9 2 3 2 2" xfId="30967"/>
    <cellStyle name="Output 2 9 2 3 3" xfId="24528"/>
    <cellStyle name="Output 2 9 2 3 3 2" xfId="31168"/>
    <cellStyle name="Output 2 9 2 3 4" xfId="26872"/>
    <cellStyle name="Output 2 9 2 3 4 2" xfId="33493"/>
    <cellStyle name="Output 2 9 2 3 5" xfId="27687"/>
    <cellStyle name="Output 2 9 2 3 5 2" xfId="34308"/>
    <cellStyle name="Output 2 9 2 3 6" xfId="26143"/>
    <cellStyle name="Output 2 9 2 3 6 2" xfId="32766"/>
    <cellStyle name="Output 2 9 2 3 7" xfId="29598"/>
    <cellStyle name="Output 2 9 2 4" xfId="28406"/>
    <cellStyle name="Output 2 9 2 4 2" xfId="34981"/>
    <cellStyle name="Output 2 9 2 5" xfId="22122"/>
    <cellStyle name="Output 2 9 2 5 2" xfId="28837"/>
    <cellStyle name="Output 2 9 3" xfId="20604"/>
    <cellStyle name="Output 2 9 3 2" xfId="21063"/>
    <cellStyle name="Output 2 9 3 2 2" xfId="23875"/>
    <cellStyle name="Output 2 9 3 2 2 2" xfId="30517"/>
    <cellStyle name="Output 2 9 3 2 3" xfId="24156"/>
    <cellStyle name="Output 2 9 3 2 3 2" xfId="30796"/>
    <cellStyle name="Output 2 9 3 2 4" xfId="24701"/>
    <cellStyle name="Output 2 9 3 2 4 2" xfId="31341"/>
    <cellStyle name="Output 2 9 3 2 5" xfId="26571"/>
    <cellStyle name="Output 2 9 3 2 5 2" xfId="33194"/>
    <cellStyle name="Output 2 9 3 2 6" xfId="27513"/>
    <cellStyle name="Output 2 9 3 2 6 2" xfId="34134"/>
    <cellStyle name="Output 2 9 3 2 7" xfId="25787"/>
    <cellStyle name="Output 2 9 3 2 7 2" xfId="32424"/>
    <cellStyle name="Output 2 9 3 2 8" xfId="23225"/>
    <cellStyle name="Output 2 9 3 2 9" xfId="29896"/>
    <cellStyle name="Output 2 9 3 3" xfId="22927"/>
    <cellStyle name="Output 2 9 3 3 2" xfId="24328"/>
    <cellStyle name="Output 2 9 3 3 2 2" xfId="30968"/>
    <cellStyle name="Output 2 9 3 3 3" xfId="24527"/>
    <cellStyle name="Output 2 9 3 3 3 2" xfId="31167"/>
    <cellStyle name="Output 2 9 3 3 4" xfId="25400"/>
    <cellStyle name="Output 2 9 3 3 4 2" xfId="32040"/>
    <cellStyle name="Output 2 9 3 3 5" xfId="27688"/>
    <cellStyle name="Output 2 9 3 3 5 2" xfId="34309"/>
    <cellStyle name="Output 2 9 3 3 6" xfId="25263"/>
    <cellStyle name="Output 2 9 3 3 6 2" xfId="31903"/>
    <cellStyle name="Output 2 9 3 3 7" xfId="29599"/>
    <cellStyle name="Output 2 9 3 4" xfId="28407"/>
    <cellStyle name="Output 2 9 3 4 2" xfId="34982"/>
    <cellStyle name="Output 2 9 3 5" xfId="22123"/>
    <cellStyle name="Output 2 9 3 5 2" xfId="28838"/>
    <cellStyle name="Output 2 9 4" xfId="20605"/>
    <cellStyle name="Output 2 9 4 2" xfId="21062"/>
    <cellStyle name="Output 2 9 4 2 2" xfId="23876"/>
    <cellStyle name="Output 2 9 4 2 2 2" xfId="30518"/>
    <cellStyle name="Output 2 9 4 2 3" xfId="24157"/>
    <cellStyle name="Output 2 9 4 2 3 2" xfId="30797"/>
    <cellStyle name="Output 2 9 4 2 4" xfId="24700"/>
    <cellStyle name="Output 2 9 4 2 4 2" xfId="31340"/>
    <cellStyle name="Output 2 9 4 2 5" xfId="26073"/>
    <cellStyle name="Output 2 9 4 2 5 2" xfId="32696"/>
    <cellStyle name="Output 2 9 4 2 6" xfId="27514"/>
    <cellStyle name="Output 2 9 4 2 6 2" xfId="34135"/>
    <cellStyle name="Output 2 9 4 2 7" xfId="25786"/>
    <cellStyle name="Output 2 9 4 2 7 2" xfId="32423"/>
    <cellStyle name="Output 2 9 4 2 8" xfId="23226"/>
    <cellStyle name="Output 2 9 4 2 9" xfId="29897"/>
    <cellStyle name="Output 2 9 4 3" xfId="22928"/>
    <cellStyle name="Output 2 9 4 3 2" xfId="24329"/>
    <cellStyle name="Output 2 9 4 3 2 2" xfId="30969"/>
    <cellStyle name="Output 2 9 4 3 3" xfId="24526"/>
    <cellStyle name="Output 2 9 4 3 3 2" xfId="31166"/>
    <cellStyle name="Output 2 9 4 3 4" xfId="26509"/>
    <cellStyle name="Output 2 9 4 3 4 2" xfId="33132"/>
    <cellStyle name="Output 2 9 4 3 5" xfId="27689"/>
    <cellStyle name="Output 2 9 4 3 5 2" xfId="34310"/>
    <cellStyle name="Output 2 9 4 3 6" xfId="26752"/>
    <cellStyle name="Output 2 9 4 3 6 2" xfId="33374"/>
    <cellStyle name="Output 2 9 4 3 7" xfId="29600"/>
    <cellStyle name="Output 2 9 4 4" xfId="28408"/>
    <cellStyle name="Output 2 9 4 4 2" xfId="34983"/>
    <cellStyle name="Output 2 9 4 5" xfId="22124"/>
    <cellStyle name="Output 2 9 4 5 2" xfId="28839"/>
    <cellStyle name="Output 2 9 5" xfId="20606"/>
    <cellStyle name="Output 2 9 5 2" xfId="21061"/>
    <cellStyle name="Output 2 9 5 2 2" xfId="23877"/>
    <cellStyle name="Output 2 9 5 2 2 2" xfId="30519"/>
    <cellStyle name="Output 2 9 5 2 3" xfId="24158"/>
    <cellStyle name="Output 2 9 5 2 3 2" xfId="30798"/>
    <cellStyle name="Output 2 9 5 2 4" xfId="24699"/>
    <cellStyle name="Output 2 9 5 2 4 2" xfId="31339"/>
    <cellStyle name="Output 2 9 5 2 5" xfId="26653"/>
    <cellStyle name="Output 2 9 5 2 5 2" xfId="33276"/>
    <cellStyle name="Output 2 9 5 2 6" xfId="27515"/>
    <cellStyle name="Output 2 9 5 2 6 2" xfId="34136"/>
    <cellStyle name="Output 2 9 5 2 7" xfId="25523"/>
    <cellStyle name="Output 2 9 5 2 7 2" xfId="32163"/>
    <cellStyle name="Output 2 9 5 2 8" xfId="23227"/>
    <cellStyle name="Output 2 9 5 2 9" xfId="29898"/>
    <cellStyle name="Output 2 9 5 3" xfId="22929"/>
    <cellStyle name="Output 2 9 5 3 2" xfId="24330"/>
    <cellStyle name="Output 2 9 5 3 2 2" xfId="30970"/>
    <cellStyle name="Output 2 9 5 3 3" xfId="24525"/>
    <cellStyle name="Output 2 9 5 3 3 2" xfId="31165"/>
    <cellStyle name="Output 2 9 5 3 4" xfId="26655"/>
    <cellStyle name="Output 2 9 5 3 4 2" xfId="33278"/>
    <cellStyle name="Output 2 9 5 3 5" xfId="27690"/>
    <cellStyle name="Output 2 9 5 3 5 2" xfId="34311"/>
    <cellStyle name="Output 2 9 5 3 6" xfId="25743"/>
    <cellStyle name="Output 2 9 5 3 6 2" xfId="32380"/>
    <cellStyle name="Output 2 9 5 3 7" xfId="29601"/>
    <cellStyle name="Output 2 9 5 4" xfId="28409"/>
    <cellStyle name="Output 2 9 5 4 2" xfId="34984"/>
    <cellStyle name="Output 2 9 5 5" xfId="22125"/>
    <cellStyle name="Output 2 9 5 5 2" xfId="28840"/>
    <cellStyle name="Output 3" xfId="20607"/>
    <cellStyle name="Output 3 2" xfId="20608"/>
    <cellStyle name="Output 3 2 2" xfId="21059"/>
    <cellStyle name="Output 3 2 2 2" xfId="23879"/>
    <cellStyle name="Output 3 2 2 2 2" xfId="30521"/>
    <cellStyle name="Output 3 2 2 3" xfId="24160"/>
    <cellStyle name="Output 3 2 2 3 2" xfId="30800"/>
    <cellStyle name="Output 3 2 2 4" xfId="24697"/>
    <cellStyle name="Output 3 2 2 4 2" xfId="31337"/>
    <cellStyle name="Output 3 2 2 5" xfId="26074"/>
    <cellStyle name="Output 3 2 2 5 2" xfId="32697"/>
    <cellStyle name="Output 3 2 2 6" xfId="27517"/>
    <cellStyle name="Output 3 2 2 6 2" xfId="34138"/>
    <cellStyle name="Output 3 2 2 7" xfId="25785"/>
    <cellStyle name="Output 3 2 2 7 2" xfId="32422"/>
    <cellStyle name="Output 3 2 2 8" xfId="23229"/>
    <cellStyle name="Output 3 2 2 9" xfId="29900"/>
    <cellStyle name="Output 3 2 3" xfId="22931"/>
    <cellStyle name="Output 3 2 3 2" xfId="24332"/>
    <cellStyle name="Output 3 2 3 2 2" xfId="30972"/>
    <cellStyle name="Output 3 2 3 3" xfId="24523"/>
    <cellStyle name="Output 3 2 3 3 2" xfId="31163"/>
    <cellStyle name="Output 3 2 3 4" xfId="26597"/>
    <cellStyle name="Output 3 2 3 4 2" xfId="33220"/>
    <cellStyle name="Output 3 2 3 5" xfId="27692"/>
    <cellStyle name="Output 3 2 3 5 2" xfId="34313"/>
    <cellStyle name="Output 3 2 3 6" xfId="25342"/>
    <cellStyle name="Output 3 2 3 6 2" xfId="31982"/>
    <cellStyle name="Output 3 2 3 7" xfId="29603"/>
    <cellStyle name="Output 3 2 4" xfId="28411"/>
    <cellStyle name="Output 3 2 4 2" xfId="34986"/>
    <cellStyle name="Output 3 2 5" xfId="22127"/>
    <cellStyle name="Output 3 2 5 2" xfId="28842"/>
    <cellStyle name="Output 3 3" xfId="20609"/>
    <cellStyle name="Output 3 3 2" xfId="21058"/>
    <cellStyle name="Output 3 3 2 2" xfId="23880"/>
    <cellStyle name="Output 3 3 2 2 2" xfId="30522"/>
    <cellStyle name="Output 3 3 2 3" xfId="24161"/>
    <cellStyle name="Output 3 3 2 3 2" xfId="30801"/>
    <cellStyle name="Output 3 3 2 4" xfId="24696"/>
    <cellStyle name="Output 3 3 2 4 2" xfId="31336"/>
    <cellStyle name="Output 3 3 2 5" xfId="26634"/>
    <cellStyle name="Output 3 3 2 5 2" xfId="33257"/>
    <cellStyle name="Output 3 3 2 6" xfId="27518"/>
    <cellStyle name="Output 3 3 2 6 2" xfId="34139"/>
    <cellStyle name="Output 3 3 2 7" xfId="25784"/>
    <cellStyle name="Output 3 3 2 7 2" xfId="32421"/>
    <cellStyle name="Output 3 3 2 8" xfId="23230"/>
    <cellStyle name="Output 3 3 2 9" xfId="29901"/>
    <cellStyle name="Output 3 3 3" xfId="22932"/>
    <cellStyle name="Output 3 3 3 2" xfId="24333"/>
    <cellStyle name="Output 3 3 3 2 2" xfId="30973"/>
    <cellStyle name="Output 3 3 3 3" xfId="24522"/>
    <cellStyle name="Output 3 3 3 3 2" xfId="31162"/>
    <cellStyle name="Output 3 3 3 4" xfId="26110"/>
    <cellStyle name="Output 3 3 3 4 2" xfId="32733"/>
    <cellStyle name="Output 3 3 3 5" xfId="27693"/>
    <cellStyle name="Output 3 3 3 5 2" xfId="34314"/>
    <cellStyle name="Output 3 3 3 6" xfId="25742"/>
    <cellStyle name="Output 3 3 3 6 2" xfId="32379"/>
    <cellStyle name="Output 3 3 3 7" xfId="29604"/>
    <cellStyle name="Output 3 3 4" xfId="28412"/>
    <cellStyle name="Output 3 3 4 2" xfId="34987"/>
    <cellStyle name="Output 3 3 5" xfId="22128"/>
    <cellStyle name="Output 3 3 5 2" xfId="28843"/>
    <cellStyle name="Output 3 4" xfId="21060"/>
    <cellStyle name="Output 3 4 2" xfId="23878"/>
    <cellStyle name="Output 3 4 2 2" xfId="30520"/>
    <cellStyle name="Output 3 4 3" xfId="24159"/>
    <cellStyle name="Output 3 4 3 2" xfId="30799"/>
    <cellStyle name="Output 3 4 4" xfId="24698"/>
    <cellStyle name="Output 3 4 4 2" xfId="31338"/>
    <cellStyle name="Output 3 4 5" xfId="26626"/>
    <cellStyle name="Output 3 4 5 2" xfId="33249"/>
    <cellStyle name="Output 3 4 6" xfId="27516"/>
    <cellStyle name="Output 3 4 6 2" xfId="34137"/>
    <cellStyle name="Output 3 4 7" xfId="26706"/>
    <cellStyle name="Output 3 4 7 2" xfId="33329"/>
    <cellStyle name="Output 3 4 8" xfId="23228"/>
    <cellStyle name="Output 3 4 9" xfId="29899"/>
    <cellStyle name="Output 3 5" xfId="22930"/>
    <cellStyle name="Output 3 5 2" xfId="24331"/>
    <cellStyle name="Output 3 5 2 2" xfId="30971"/>
    <cellStyle name="Output 3 5 3" xfId="24524"/>
    <cellStyle name="Output 3 5 3 2" xfId="31164"/>
    <cellStyle name="Output 3 5 4" xfId="26670"/>
    <cellStyle name="Output 3 5 4 2" xfId="33293"/>
    <cellStyle name="Output 3 5 5" xfId="27691"/>
    <cellStyle name="Output 3 5 5 2" xfId="34312"/>
    <cellStyle name="Output 3 5 6" xfId="26722"/>
    <cellStyle name="Output 3 5 6 2" xfId="33344"/>
    <cellStyle name="Output 3 5 7" xfId="29602"/>
    <cellStyle name="Output 3 6" xfId="28410"/>
    <cellStyle name="Output 3 6 2" xfId="34985"/>
    <cellStyle name="Output 3 7" xfId="22126"/>
    <cellStyle name="Output 3 7 2" xfId="28841"/>
    <cellStyle name="Output 4" xfId="20610"/>
    <cellStyle name="Output 4 2" xfId="20611"/>
    <cellStyle name="Output 4 2 2" xfId="21056"/>
    <cellStyle name="Output 4 2 2 2" xfId="23882"/>
    <cellStyle name="Output 4 2 2 2 2" xfId="30524"/>
    <cellStyle name="Output 4 2 2 3" xfId="24163"/>
    <cellStyle name="Output 4 2 2 3 2" xfId="30803"/>
    <cellStyle name="Output 4 2 2 4" xfId="24694"/>
    <cellStyle name="Output 4 2 2 4 2" xfId="31334"/>
    <cellStyle name="Output 4 2 2 5" xfId="26660"/>
    <cellStyle name="Output 4 2 2 5 2" xfId="33283"/>
    <cellStyle name="Output 4 2 2 6" xfId="27520"/>
    <cellStyle name="Output 4 2 2 6 2" xfId="34141"/>
    <cellStyle name="Output 4 2 2 7" xfId="25522"/>
    <cellStyle name="Output 4 2 2 7 2" xfId="32162"/>
    <cellStyle name="Output 4 2 2 8" xfId="23232"/>
    <cellStyle name="Output 4 2 2 9" xfId="29903"/>
    <cellStyle name="Output 4 2 3" xfId="22934"/>
    <cellStyle name="Output 4 2 3 2" xfId="24335"/>
    <cellStyle name="Output 4 2 3 2 2" xfId="30975"/>
    <cellStyle name="Output 4 2 3 3" xfId="24520"/>
    <cellStyle name="Output 4 2 3 3 2" xfId="31160"/>
    <cellStyle name="Output 4 2 3 4" xfId="26505"/>
    <cellStyle name="Output 4 2 3 4 2" xfId="33128"/>
    <cellStyle name="Output 4 2 3 5" xfId="27695"/>
    <cellStyle name="Output 4 2 3 5 2" xfId="34316"/>
    <cellStyle name="Output 4 2 3 6" xfId="25460"/>
    <cellStyle name="Output 4 2 3 6 2" xfId="32100"/>
    <cellStyle name="Output 4 2 3 7" xfId="29606"/>
    <cellStyle name="Output 4 2 4" xfId="28414"/>
    <cellStyle name="Output 4 2 4 2" xfId="34989"/>
    <cellStyle name="Output 4 2 5" xfId="22130"/>
    <cellStyle name="Output 4 2 5 2" xfId="28845"/>
    <cellStyle name="Output 4 3" xfId="20612"/>
    <cellStyle name="Output 4 3 2" xfId="21055"/>
    <cellStyle name="Output 4 3 2 2" xfId="23883"/>
    <cellStyle name="Output 4 3 2 2 2" xfId="30525"/>
    <cellStyle name="Output 4 3 2 3" xfId="24164"/>
    <cellStyle name="Output 4 3 2 3 2" xfId="30804"/>
    <cellStyle name="Output 4 3 2 4" xfId="24693"/>
    <cellStyle name="Output 4 3 2 4 2" xfId="31333"/>
    <cellStyle name="Output 4 3 2 5" xfId="26125"/>
    <cellStyle name="Output 4 3 2 5 2" xfId="32748"/>
    <cellStyle name="Output 4 3 2 6" xfId="27521"/>
    <cellStyle name="Output 4 3 2 6 2" xfId="34142"/>
    <cellStyle name="Output 4 3 2 7" xfId="26157"/>
    <cellStyle name="Output 4 3 2 7 2" xfId="32780"/>
    <cellStyle name="Output 4 3 2 8" xfId="23233"/>
    <cellStyle name="Output 4 3 2 9" xfId="29904"/>
    <cellStyle name="Output 4 3 3" xfId="22935"/>
    <cellStyle name="Output 4 3 3 2" xfId="24336"/>
    <cellStyle name="Output 4 3 3 2 2" xfId="30976"/>
    <cellStyle name="Output 4 3 3 3" xfId="24519"/>
    <cellStyle name="Output 4 3 3 3 2" xfId="31159"/>
    <cellStyle name="Output 4 3 3 4" xfId="26941"/>
    <cellStyle name="Output 4 3 3 4 2" xfId="33562"/>
    <cellStyle name="Output 4 3 3 5" xfId="27696"/>
    <cellStyle name="Output 4 3 3 5 2" xfId="34317"/>
    <cellStyle name="Output 4 3 3 6" xfId="25500"/>
    <cellStyle name="Output 4 3 3 6 2" xfId="32140"/>
    <cellStyle name="Output 4 3 3 7" xfId="29607"/>
    <cellStyle name="Output 4 3 4" xfId="28415"/>
    <cellStyle name="Output 4 3 4 2" xfId="34990"/>
    <cellStyle name="Output 4 3 5" xfId="22131"/>
    <cellStyle name="Output 4 3 5 2" xfId="28846"/>
    <cellStyle name="Output 4 4" xfId="21057"/>
    <cellStyle name="Output 4 4 2" xfId="23881"/>
    <cellStyle name="Output 4 4 2 2" xfId="30523"/>
    <cellStyle name="Output 4 4 3" xfId="24162"/>
    <cellStyle name="Output 4 4 3 2" xfId="30802"/>
    <cellStyle name="Output 4 4 4" xfId="24695"/>
    <cellStyle name="Output 4 4 4 2" xfId="31335"/>
    <cellStyle name="Output 4 4 5" xfId="26867"/>
    <cellStyle name="Output 4 4 5 2" xfId="33488"/>
    <cellStyle name="Output 4 4 6" xfId="27519"/>
    <cellStyle name="Output 4 4 6 2" xfId="34140"/>
    <cellStyle name="Output 4 4 7" xfId="25783"/>
    <cellStyle name="Output 4 4 7 2" xfId="32420"/>
    <cellStyle name="Output 4 4 8" xfId="23231"/>
    <cellStyle name="Output 4 4 9" xfId="29902"/>
    <cellStyle name="Output 4 5" xfId="22933"/>
    <cellStyle name="Output 4 5 2" xfId="24334"/>
    <cellStyle name="Output 4 5 2 2" xfId="30974"/>
    <cellStyle name="Output 4 5 3" xfId="24521"/>
    <cellStyle name="Output 4 5 3 2" xfId="31161"/>
    <cellStyle name="Output 4 5 4" xfId="25393"/>
    <cellStyle name="Output 4 5 4 2" xfId="32033"/>
    <cellStyle name="Output 4 5 5" xfId="27694"/>
    <cellStyle name="Output 4 5 5 2" xfId="34315"/>
    <cellStyle name="Output 4 5 6" xfId="25197"/>
    <cellStyle name="Output 4 5 6 2" xfId="31837"/>
    <cellStyle name="Output 4 5 7" xfId="29605"/>
    <cellStyle name="Output 4 6" xfId="28413"/>
    <cellStyle name="Output 4 6 2" xfId="34988"/>
    <cellStyle name="Output 4 7" xfId="22129"/>
    <cellStyle name="Output 4 7 2" xfId="28844"/>
    <cellStyle name="Output 5" xfId="20613"/>
    <cellStyle name="Output 5 2" xfId="20614"/>
    <cellStyle name="Output 5 2 2" xfId="21053"/>
    <cellStyle name="Output 5 2 2 2" xfId="23885"/>
    <cellStyle name="Output 5 2 2 2 2" xfId="30527"/>
    <cellStyle name="Output 5 2 2 3" xfId="24166"/>
    <cellStyle name="Output 5 2 2 3 2" xfId="30806"/>
    <cellStyle name="Output 5 2 2 4" xfId="24691"/>
    <cellStyle name="Output 5 2 2 4 2" xfId="31331"/>
    <cellStyle name="Output 5 2 2 5" xfId="26836"/>
    <cellStyle name="Output 5 2 2 5 2" xfId="33457"/>
    <cellStyle name="Output 5 2 2 6" xfId="27523"/>
    <cellStyle name="Output 5 2 2 6 2" xfId="34144"/>
    <cellStyle name="Output 5 2 2 7" xfId="25781"/>
    <cellStyle name="Output 5 2 2 7 2" xfId="32418"/>
    <cellStyle name="Output 5 2 2 8" xfId="23235"/>
    <cellStyle name="Output 5 2 2 9" xfId="29906"/>
    <cellStyle name="Output 5 2 3" xfId="22937"/>
    <cellStyle name="Output 5 2 3 2" xfId="24338"/>
    <cellStyle name="Output 5 2 3 2 2" xfId="30978"/>
    <cellStyle name="Output 5 2 3 3" xfId="24517"/>
    <cellStyle name="Output 5 2 3 3 2" xfId="31157"/>
    <cellStyle name="Output 5 2 3 4" xfId="26593"/>
    <cellStyle name="Output 5 2 3 4 2" xfId="33216"/>
    <cellStyle name="Output 5 2 3 5" xfId="27698"/>
    <cellStyle name="Output 5 2 3 5 2" xfId="34319"/>
    <cellStyle name="Output 5 2 3 6" xfId="25443"/>
    <cellStyle name="Output 5 2 3 6 2" xfId="32083"/>
    <cellStyle name="Output 5 2 3 7" xfId="29609"/>
    <cellStyle name="Output 5 2 4" xfId="28417"/>
    <cellStyle name="Output 5 2 4 2" xfId="34992"/>
    <cellStyle name="Output 5 2 5" xfId="22133"/>
    <cellStyle name="Output 5 2 5 2" xfId="28848"/>
    <cellStyle name="Output 5 3" xfId="20615"/>
    <cellStyle name="Output 5 3 2" xfId="21052"/>
    <cellStyle name="Output 5 3 2 2" xfId="23886"/>
    <cellStyle name="Output 5 3 2 2 2" xfId="30528"/>
    <cellStyle name="Output 5 3 2 3" xfId="24167"/>
    <cellStyle name="Output 5 3 2 3 2" xfId="30807"/>
    <cellStyle name="Output 5 3 2 4" xfId="24690"/>
    <cellStyle name="Output 5 3 2 4 2" xfId="31330"/>
    <cellStyle name="Output 5 3 2 5" xfId="26075"/>
    <cellStyle name="Output 5 3 2 5 2" xfId="32698"/>
    <cellStyle name="Output 5 3 2 6" xfId="27524"/>
    <cellStyle name="Output 5 3 2 6 2" xfId="34145"/>
    <cellStyle name="Output 5 3 2 7" xfId="25780"/>
    <cellStyle name="Output 5 3 2 7 2" xfId="32417"/>
    <cellStyle name="Output 5 3 2 8" xfId="23236"/>
    <cellStyle name="Output 5 3 2 9" xfId="29907"/>
    <cellStyle name="Output 5 3 3" xfId="22938"/>
    <cellStyle name="Output 5 3 3 2" xfId="24339"/>
    <cellStyle name="Output 5 3 3 2 2" xfId="30979"/>
    <cellStyle name="Output 5 3 3 3" xfId="24516"/>
    <cellStyle name="Output 5 3 3 3 2" xfId="31156"/>
    <cellStyle name="Output 5 3 3 4" xfId="26639"/>
    <cellStyle name="Output 5 3 3 4 2" xfId="33262"/>
    <cellStyle name="Output 5 3 3 5" xfId="27699"/>
    <cellStyle name="Output 5 3 3 5 2" xfId="34320"/>
    <cellStyle name="Output 5 3 3 6" xfId="25348"/>
    <cellStyle name="Output 5 3 3 6 2" xfId="31988"/>
    <cellStyle name="Output 5 3 3 7" xfId="29610"/>
    <cellStyle name="Output 5 3 4" xfId="28418"/>
    <cellStyle name="Output 5 3 4 2" xfId="34993"/>
    <cellStyle name="Output 5 3 5" xfId="22134"/>
    <cellStyle name="Output 5 3 5 2" xfId="28849"/>
    <cellStyle name="Output 5 4" xfId="21054"/>
    <cellStyle name="Output 5 4 2" xfId="23884"/>
    <cellStyle name="Output 5 4 2 2" xfId="30526"/>
    <cellStyle name="Output 5 4 3" xfId="24165"/>
    <cellStyle name="Output 5 4 3 2" xfId="30805"/>
    <cellStyle name="Output 5 4 4" xfId="24692"/>
    <cellStyle name="Output 5 4 4 2" xfId="31332"/>
    <cellStyle name="Output 5 4 5" xfId="26893"/>
    <cellStyle name="Output 5 4 5 2" xfId="33514"/>
    <cellStyle name="Output 5 4 6" xfId="27522"/>
    <cellStyle name="Output 5 4 6 2" xfId="34143"/>
    <cellStyle name="Output 5 4 7" xfId="25782"/>
    <cellStyle name="Output 5 4 7 2" xfId="32419"/>
    <cellStyle name="Output 5 4 8" xfId="23234"/>
    <cellStyle name="Output 5 4 9" xfId="29905"/>
    <cellStyle name="Output 5 5" xfId="22936"/>
    <cellStyle name="Output 5 5 2" xfId="24337"/>
    <cellStyle name="Output 5 5 2 2" xfId="30977"/>
    <cellStyle name="Output 5 5 3" xfId="24518"/>
    <cellStyle name="Output 5 5 3 2" xfId="31158"/>
    <cellStyle name="Output 5 5 4" xfId="26690"/>
    <cellStyle name="Output 5 5 4 2" xfId="33313"/>
    <cellStyle name="Output 5 5 5" xfId="27697"/>
    <cellStyle name="Output 5 5 5 2" xfId="34318"/>
    <cellStyle name="Output 5 5 6" xfId="25230"/>
    <cellStyle name="Output 5 5 6 2" xfId="31870"/>
    <cellStyle name="Output 5 5 7" xfId="29608"/>
    <cellStyle name="Output 5 6" xfId="28416"/>
    <cellStyle name="Output 5 6 2" xfId="34991"/>
    <cellStyle name="Output 5 7" xfId="22132"/>
    <cellStyle name="Output 5 7 2" xfId="28847"/>
    <cellStyle name="Output 6" xfId="20616"/>
    <cellStyle name="Output 6 2" xfId="20617"/>
    <cellStyle name="Output 6 2 2" xfId="21050"/>
    <cellStyle name="Output 6 2 2 2" xfId="23888"/>
    <cellStyle name="Output 6 2 2 2 2" xfId="30530"/>
    <cellStyle name="Output 6 2 2 3" xfId="24169"/>
    <cellStyle name="Output 6 2 2 3 2" xfId="30809"/>
    <cellStyle name="Output 6 2 2 4" xfId="24688"/>
    <cellStyle name="Output 6 2 2 4 2" xfId="31328"/>
    <cellStyle name="Output 6 2 2 5" xfId="26273"/>
    <cellStyle name="Output 6 2 2 5 2" xfId="32896"/>
    <cellStyle name="Output 6 2 2 6" xfId="27526"/>
    <cellStyle name="Output 6 2 2 6 2" xfId="34147"/>
    <cellStyle name="Output 6 2 2 7" xfId="25219"/>
    <cellStyle name="Output 6 2 2 7 2" xfId="31859"/>
    <cellStyle name="Output 6 2 2 8" xfId="23238"/>
    <cellStyle name="Output 6 2 2 9" xfId="29909"/>
    <cellStyle name="Output 6 2 3" xfId="22940"/>
    <cellStyle name="Output 6 2 3 2" xfId="24341"/>
    <cellStyle name="Output 6 2 3 2 2" xfId="30981"/>
    <cellStyle name="Output 6 2 3 3" xfId="24514"/>
    <cellStyle name="Output 6 2 3 3 2" xfId="31154"/>
    <cellStyle name="Output 6 2 3 4" xfId="26627"/>
    <cellStyle name="Output 6 2 3 4 2" xfId="33250"/>
    <cellStyle name="Output 6 2 3 5" xfId="27701"/>
    <cellStyle name="Output 6 2 3 5 2" xfId="34322"/>
    <cellStyle name="Output 6 2 3 6" xfId="25621"/>
    <cellStyle name="Output 6 2 3 6 2" xfId="32259"/>
    <cellStyle name="Output 6 2 3 7" xfId="29612"/>
    <cellStyle name="Output 6 2 4" xfId="28420"/>
    <cellStyle name="Output 6 2 4 2" xfId="34995"/>
    <cellStyle name="Output 6 2 5" xfId="22136"/>
    <cellStyle name="Output 6 2 5 2" xfId="28851"/>
    <cellStyle name="Output 6 3" xfId="20618"/>
    <cellStyle name="Output 6 3 2" xfId="21049"/>
    <cellStyle name="Output 6 3 2 2" xfId="23889"/>
    <cellStyle name="Output 6 3 2 2 2" xfId="30531"/>
    <cellStyle name="Output 6 3 2 3" xfId="24170"/>
    <cellStyle name="Output 6 3 2 3 2" xfId="30810"/>
    <cellStyle name="Output 6 3 2 4" xfId="24687"/>
    <cellStyle name="Output 6 3 2 4 2" xfId="31327"/>
    <cellStyle name="Output 6 3 2 5" xfId="26076"/>
    <cellStyle name="Output 6 3 2 5 2" xfId="32699"/>
    <cellStyle name="Output 6 3 2 6" xfId="27527"/>
    <cellStyle name="Output 6 3 2 6 2" xfId="34148"/>
    <cellStyle name="Output 6 3 2 7" xfId="25235"/>
    <cellStyle name="Output 6 3 2 7 2" xfId="31875"/>
    <cellStyle name="Output 6 3 2 8" xfId="23239"/>
    <cellStyle name="Output 6 3 2 9" xfId="29910"/>
    <cellStyle name="Output 6 3 3" xfId="22941"/>
    <cellStyle name="Output 6 3 3 2" xfId="24342"/>
    <cellStyle name="Output 6 3 3 2 2" xfId="30982"/>
    <cellStyle name="Output 6 3 3 3" xfId="24513"/>
    <cellStyle name="Output 6 3 3 3 2" xfId="31153"/>
    <cellStyle name="Output 6 3 3 4" xfId="25381"/>
    <cellStyle name="Output 6 3 3 4 2" xfId="32021"/>
    <cellStyle name="Output 6 3 3 5" xfId="27702"/>
    <cellStyle name="Output 6 3 3 5 2" xfId="34323"/>
    <cellStyle name="Output 6 3 3 6" xfId="25741"/>
    <cellStyle name="Output 6 3 3 6 2" xfId="32378"/>
    <cellStyle name="Output 6 3 3 7" xfId="29613"/>
    <cellStyle name="Output 6 3 4" xfId="28421"/>
    <cellStyle name="Output 6 3 4 2" xfId="34996"/>
    <cellStyle name="Output 6 3 5" xfId="22137"/>
    <cellStyle name="Output 6 3 5 2" xfId="28852"/>
    <cellStyle name="Output 6 4" xfId="21051"/>
    <cellStyle name="Output 6 4 2" xfId="23887"/>
    <cellStyle name="Output 6 4 2 2" xfId="30529"/>
    <cellStyle name="Output 6 4 3" xfId="24168"/>
    <cellStyle name="Output 6 4 3 2" xfId="30808"/>
    <cellStyle name="Output 6 4 4" xfId="24689"/>
    <cellStyle name="Output 6 4 4 2" xfId="31329"/>
    <cellStyle name="Output 6 4 5" xfId="26617"/>
    <cellStyle name="Output 6 4 5 2" xfId="33240"/>
    <cellStyle name="Output 6 4 6" xfId="27525"/>
    <cellStyle name="Output 6 4 6 2" xfId="34146"/>
    <cellStyle name="Output 6 4 7" xfId="25521"/>
    <cellStyle name="Output 6 4 7 2" xfId="32161"/>
    <cellStyle name="Output 6 4 8" xfId="23237"/>
    <cellStyle name="Output 6 4 9" xfId="29908"/>
    <cellStyle name="Output 6 5" xfId="22939"/>
    <cellStyle name="Output 6 5 2" xfId="24340"/>
    <cellStyle name="Output 6 5 2 2" xfId="30980"/>
    <cellStyle name="Output 6 5 3" xfId="24515"/>
    <cellStyle name="Output 6 5 3 2" xfId="31155"/>
    <cellStyle name="Output 6 5 4" xfId="26257"/>
    <cellStyle name="Output 6 5 4 2" xfId="32880"/>
    <cellStyle name="Output 6 5 5" xfId="27700"/>
    <cellStyle name="Output 6 5 5 2" xfId="34321"/>
    <cellStyle name="Output 6 5 6" xfId="25644"/>
    <cellStyle name="Output 6 5 6 2" xfId="32282"/>
    <cellStyle name="Output 6 5 7" xfId="29611"/>
    <cellStyle name="Output 6 6" xfId="28419"/>
    <cellStyle name="Output 6 6 2" xfId="34994"/>
    <cellStyle name="Output 6 7" xfId="22135"/>
    <cellStyle name="Output 6 7 2" xfId="28850"/>
    <cellStyle name="Output 7" xfId="20619"/>
    <cellStyle name="Output 7 2" xfId="21048"/>
    <cellStyle name="Output 7 2 2" xfId="23890"/>
    <cellStyle name="Output 7 2 2 2" xfId="30532"/>
    <cellStyle name="Output 7 2 3" xfId="24171"/>
    <cellStyle name="Output 7 2 3 2" xfId="30811"/>
    <cellStyle name="Output 7 2 4" xfId="24686"/>
    <cellStyle name="Output 7 2 4 2" xfId="31326"/>
    <cellStyle name="Output 7 2 5" xfId="26936"/>
    <cellStyle name="Output 7 2 5 2" xfId="33557"/>
    <cellStyle name="Output 7 2 6" xfId="27528"/>
    <cellStyle name="Output 7 2 6 2" xfId="34149"/>
    <cellStyle name="Output 7 2 7" xfId="26921"/>
    <cellStyle name="Output 7 2 7 2" xfId="33542"/>
    <cellStyle name="Output 7 2 8" xfId="23240"/>
    <cellStyle name="Output 7 2 9" xfId="29911"/>
    <cellStyle name="Output 7 3" xfId="22942"/>
    <cellStyle name="Output 7 3 2" xfId="24343"/>
    <cellStyle name="Output 7 3 2 2" xfId="30983"/>
    <cellStyle name="Output 7 3 3" xfId="24512"/>
    <cellStyle name="Output 7 3 3 2" xfId="31152"/>
    <cellStyle name="Output 7 3 4" xfId="26937"/>
    <cellStyle name="Output 7 3 4 2" xfId="33558"/>
    <cellStyle name="Output 7 3 5" xfId="27703"/>
    <cellStyle name="Output 7 3 5 2" xfId="34324"/>
    <cellStyle name="Output 7 3 6" xfId="25501"/>
    <cellStyle name="Output 7 3 6 2" xfId="32141"/>
    <cellStyle name="Output 7 3 7" xfId="29614"/>
    <cellStyle name="Output 7 4" xfId="28422"/>
    <cellStyle name="Output 7 4 2" xfId="34997"/>
    <cellStyle name="Output 7 5" xfId="22138"/>
    <cellStyle name="Output 7 5 2" xfId="28853"/>
    <cellStyle name="Percen - Style1" xfId="20620"/>
    <cellStyle name="Percent" xfId="20961" builtinId="5"/>
    <cellStyle name="Percent [0]" xfId="20621"/>
    <cellStyle name="Percent [00]" xfId="20622"/>
    <cellStyle name="Percent 10" xfId="20623"/>
    <cellStyle name="Percent 10 2" xfId="20624"/>
    <cellStyle name="Percent 10 2 2" xfId="20625"/>
    <cellStyle name="Percent 10 3" xfId="20626"/>
    <cellStyle name="Percent 10 4" xfId="20627"/>
    <cellStyle name="Percent 11" xfId="20628"/>
    <cellStyle name="Percent 11 2" xfId="20629"/>
    <cellStyle name="Percent 12" xfId="20630"/>
    <cellStyle name="Percent 12 2" xfId="20631"/>
    <cellStyle name="Percent 13" xfId="20632"/>
    <cellStyle name="Percent 13 2" xfId="20633"/>
    <cellStyle name="Percent 14" xfId="20634"/>
    <cellStyle name="Percent 15" xfId="20635"/>
    <cellStyle name="Percent 15 2" xfId="20636"/>
    <cellStyle name="Percent 16" xfId="20637"/>
    <cellStyle name="Percent 17" xfId="20638"/>
    <cellStyle name="Percent 18" xfId="20639"/>
    <cellStyle name="Percent 19" xfId="20640"/>
    <cellStyle name="Percent 2" xfId="6"/>
    <cellStyle name="Percent 2 2" xfId="20641"/>
    <cellStyle name="Percent 2 2 2" xfId="20642"/>
    <cellStyle name="Percent 2 2 3" xfId="20643"/>
    <cellStyle name="Percent 2 2 4" xfId="20644"/>
    <cellStyle name="Percent 2 2 4 2" xfId="20645"/>
    <cellStyle name="Percent 2 2 4 2 2" xfId="20646"/>
    <cellStyle name="Percent 2 2 4 2 2 2" xfId="20647"/>
    <cellStyle name="Percent 2 2 4 2 2 3" xfId="20648"/>
    <cellStyle name="Percent 2 2 4 2 2 4" xfId="20649"/>
    <cellStyle name="Percent 2 2 4 2 3" xfId="20650"/>
    <cellStyle name="Percent 2 2 4 2 4" xfId="20651"/>
    <cellStyle name="Percent 2 2 4 2 5" xfId="20652"/>
    <cellStyle name="Percent 2 2 4 3" xfId="20653"/>
    <cellStyle name="Percent 2 2 4 3 2" xfId="20654"/>
    <cellStyle name="Percent 2 2 4 3 3" xfId="20655"/>
    <cellStyle name="Percent 2 2 4 3 4" xfId="20656"/>
    <cellStyle name="Percent 2 2 4 4" xfId="20657"/>
    <cellStyle name="Percent 2 2 4 5" xfId="20658"/>
    <cellStyle name="Percent 2 2 4 6" xfId="20659"/>
    <cellStyle name="Percent 2 2 5" xfId="20660"/>
    <cellStyle name="Percent 2 3" xfId="20661"/>
    <cellStyle name="Percent 2 4" xfId="20662"/>
    <cellStyle name="Percent 2 5" xfId="20663"/>
    <cellStyle name="Percent 2 6" xfId="20664"/>
    <cellStyle name="Percent 2 7" xfId="20665"/>
    <cellStyle name="Percent 2 8" xfId="20666"/>
    <cellStyle name="Percent 2 8 2" xfId="20667"/>
    <cellStyle name="Percent 2 9" xfId="20668"/>
    <cellStyle name="Percent 2 9 2" xfId="20669"/>
    <cellStyle name="Percent 2 9 2 2" xfId="20670"/>
    <cellStyle name="Percent 2 9 2 2 2" xfId="20671"/>
    <cellStyle name="Percent 2 9 2 2 3" xfId="20672"/>
    <cellStyle name="Percent 2 9 2 2 4" xfId="20673"/>
    <cellStyle name="Percent 2 9 2 3" xfId="20674"/>
    <cellStyle name="Percent 2 9 2 4" xfId="20675"/>
    <cellStyle name="Percent 2 9 2 5" xfId="20676"/>
    <cellStyle name="Percent 2 9 3" xfId="20677"/>
    <cellStyle name="Percent 2 9 3 2" xfId="20678"/>
    <cellStyle name="Percent 2 9 3 3" xfId="20679"/>
    <cellStyle name="Percent 2 9 3 4" xfId="20680"/>
    <cellStyle name="Percent 2 9 4" xfId="20681"/>
    <cellStyle name="Percent 2 9 5" xfId="20682"/>
    <cellStyle name="Percent 2 9 6" xfId="20683"/>
    <cellStyle name="Percent 20" xfId="20684"/>
    <cellStyle name="Percent 21" xfId="20685"/>
    <cellStyle name="Percent 21 2" xfId="20686"/>
    <cellStyle name="Percent 21 3" xfId="20687"/>
    <cellStyle name="Percent 21 4" xfId="20688"/>
    <cellStyle name="Percent 22" xfId="25952"/>
    <cellStyle name="Percent 23" xfId="27956"/>
    <cellStyle name="Percent 24" xfId="27983"/>
    <cellStyle name="Percent 25" xfId="25950"/>
    <cellStyle name="Percent 26" xfId="25954"/>
    <cellStyle name="Percent 27" xfId="28062"/>
    <cellStyle name="Percent 28" xfId="25980"/>
    <cellStyle name="Percent 29" xfId="25956"/>
    <cellStyle name="Percent 3" xfId="14"/>
    <cellStyle name="Percent 3 2" xfId="20689"/>
    <cellStyle name="Percent 3 2 2" xfId="20690"/>
    <cellStyle name="Percent 3 2 2 2" xfId="20691"/>
    <cellStyle name="Percent 3 2 2 3" xfId="20692"/>
    <cellStyle name="Percent 3 2 3" xfId="20693"/>
    <cellStyle name="Percent 3 2 4" xfId="20694"/>
    <cellStyle name="Percent 3 3" xfId="20695"/>
    <cellStyle name="Percent 3 3 2" xfId="20696"/>
    <cellStyle name="Percent 3 4" xfId="20697"/>
    <cellStyle name="Percent 3 4 2" xfId="20698"/>
    <cellStyle name="Percent 3 4 3" xfId="20699"/>
    <cellStyle name="Percent 30" xfId="27979"/>
    <cellStyle name="Percent 31" xfId="27982"/>
    <cellStyle name="Percent 32" xfId="27993"/>
    <cellStyle name="Percent 33" xfId="25588"/>
    <cellStyle name="Percent 34" xfId="28066"/>
    <cellStyle name="Percent 35" xfId="28073"/>
    <cellStyle name="Percent 36" xfId="28067"/>
    <cellStyle name="Percent 37" xfId="28071"/>
    <cellStyle name="Percent 38" xfId="28068"/>
    <cellStyle name="Percent 39" xfId="28069"/>
    <cellStyle name="Percent 4" xfId="20700"/>
    <cellStyle name="Percent 4 2" xfId="20701"/>
    <cellStyle name="Percent 4 2 2" xfId="20702"/>
    <cellStyle name="Percent 4 2 2 2" xfId="20703"/>
    <cellStyle name="Percent 4 3" xfId="20704"/>
    <cellStyle name="Percent 4 3 2" xfId="20705"/>
    <cellStyle name="Percent 4 4" xfId="20706"/>
    <cellStyle name="Percent 40" xfId="28077"/>
    <cellStyle name="Percent 5" xfId="20707"/>
    <cellStyle name="Percent 5 2" xfId="20708"/>
    <cellStyle name="Percent 5 2 2" xfId="20709"/>
    <cellStyle name="Percent 5 2 2 2" xfId="20710"/>
    <cellStyle name="Percent 5 2 3" xfId="20711"/>
    <cellStyle name="Percent 5 2 4" xfId="20712"/>
    <cellStyle name="Percent 5 2 4 2" xfId="20713"/>
    <cellStyle name="Percent 5 2 4 2 2" xfId="20714"/>
    <cellStyle name="Percent 5 2 4 2 3" xfId="20715"/>
    <cellStyle name="Percent 5 2 4 2 4" xfId="20716"/>
    <cellStyle name="Percent 5 2 4 3" xfId="20717"/>
    <cellStyle name="Percent 5 2 4 4" xfId="20718"/>
    <cellStyle name="Percent 5 2 4 5" xfId="20719"/>
    <cellStyle name="Percent 5 2 5" xfId="20720"/>
    <cellStyle name="Percent 5 2 5 2" xfId="20721"/>
    <cellStyle name="Percent 5 2 5 3" xfId="20722"/>
    <cellStyle name="Percent 5 2 5 4" xfId="20723"/>
    <cellStyle name="Percent 5 2 6" xfId="20724"/>
    <cellStyle name="Percent 5 2 7" xfId="20725"/>
    <cellStyle name="Percent 5 2 8" xfId="20726"/>
    <cellStyle name="Percent 5 3" xfId="20727"/>
    <cellStyle name="Percent 5 3 2" xfId="20728"/>
    <cellStyle name="Percent 5 4" xfId="20729"/>
    <cellStyle name="Percent 5 4 2" xfId="20730"/>
    <cellStyle name="Percent 5 4 2 2" xfId="20731"/>
    <cellStyle name="Percent 5 4 2 3" xfId="20732"/>
    <cellStyle name="Percent 5 4 2 4" xfId="20733"/>
    <cellStyle name="Percent 5 4 3" xfId="20734"/>
    <cellStyle name="Percent 5 4 4" xfId="20735"/>
    <cellStyle name="Percent 5 4 5" xfId="20736"/>
    <cellStyle name="Percent 5 5" xfId="20737"/>
    <cellStyle name="Percent 5 5 2" xfId="20738"/>
    <cellStyle name="Percent 5 5 3" xfId="20739"/>
    <cellStyle name="Percent 5 5 4" xfId="20740"/>
    <cellStyle name="Percent 5 6" xfId="20741"/>
    <cellStyle name="Percent 5 7" xfId="20742"/>
    <cellStyle name="Percent 5 8" xfId="20743"/>
    <cellStyle name="Percent 6" xfId="20744"/>
    <cellStyle name="Percent 6 2" xfId="20745"/>
    <cellStyle name="Percent 6 2 2" xfId="20746"/>
    <cellStyle name="Percent 6 3" xfId="20747"/>
    <cellStyle name="Percent 6 3 2" xfId="20748"/>
    <cellStyle name="Percent 7" xfId="20749"/>
    <cellStyle name="Percent 7 2" xfId="20750"/>
    <cellStyle name="Percent 7 2 2" xfId="20751"/>
    <cellStyle name="Percent 7 3" xfId="20752"/>
    <cellStyle name="Percent 8" xfId="20753"/>
    <cellStyle name="Percent 8 10" xfId="20754"/>
    <cellStyle name="Percent 8 11" xfId="20755"/>
    <cellStyle name="Percent 8 12" xfId="20756"/>
    <cellStyle name="Percent 8 2" xfId="20757"/>
    <cellStyle name="Percent 8 3" xfId="20758"/>
    <cellStyle name="Percent 8 4" xfId="20759"/>
    <cellStyle name="Percent 8 5" xfId="20760"/>
    <cellStyle name="Percent 8 6" xfId="20761"/>
    <cellStyle name="Percent 8 7" xfId="20762"/>
    <cellStyle name="Percent 8 8" xfId="20763"/>
    <cellStyle name="Percent 8 9" xfId="20764"/>
    <cellStyle name="Percent 9" xfId="20765"/>
    <cellStyle name="Percent 9 10" xfId="20766"/>
    <cellStyle name="Percent 9 11" xfId="20767"/>
    <cellStyle name="Percent 9 2" xfId="20768"/>
    <cellStyle name="Percent 9 3" xfId="20769"/>
    <cellStyle name="Percent 9 4" xfId="20770"/>
    <cellStyle name="Percent 9 5" xfId="20771"/>
    <cellStyle name="Percent 9 6" xfId="20772"/>
    <cellStyle name="Percent 9 7" xfId="20773"/>
    <cellStyle name="Percent 9 8" xfId="20774"/>
    <cellStyle name="Percent 9 9" xfId="20775"/>
    <cellStyle name="PrePop Currency (0)" xfId="20776"/>
    <cellStyle name="PrePop Currency (2)" xfId="20777"/>
    <cellStyle name="PrePop Units (0)" xfId="20778"/>
    <cellStyle name="PrePop Units (1)" xfId="20779"/>
    <cellStyle name="PrePop Units (2)" xfId="20780"/>
    <cellStyle name="Price" xfId="20781"/>
    <cellStyle name="Price 2" xfId="20782"/>
    <cellStyle name="Price 3" xfId="20783"/>
    <cellStyle name="RunRep_Header" xfId="20784"/>
    <cellStyle name="Sheet Title" xfId="20785"/>
    <cellStyle name="showExposure" xfId="20786"/>
    <cellStyle name="showExposure 2" xfId="21047"/>
    <cellStyle name="showExposure 2 2" xfId="23891"/>
    <cellStyle name="showExposure 2 3" xfId="27902"/>
    <cellStyle name="showExposure 2 4" xfId="23403"/>
    <cellStyle name="showExposure 2 5" xfId="21691"/>
    <cellStyle name="showExposure 3" xfId="23519"/>
    <cellStyle name="showExposure 4" xfId="22139"/>
    <cellStyle name="showParameterE" xfId="20787"/>
    <cellStyle name="showParameterE 2" xfId="21046"/>
    <cellStyle name="showParameterE 2 2" xfId="23892"/>
    <cellStyle name="showParameterE 2 3" xfId="25947"/>
    <cellStyle name="showParameterE 2 4" xfId="23404"/>
    <cellStyle name="showParameterE 2 5" xfId="21692"/>
    <cellStyle name="showParameterE 3" xfId="23520"/>
    <cellStyle name="showParameterE 4" xfId="22140"/>
    <cellStyle name="Standard_AX-4-4-Profit-Loss-310899" xfId="20788"/>
    <cellStyle name="Style 1" xfId="20789"/>
    <cellStyle name="Style 1 2" xfId="20790"/>
    <cellStyle name="Style 1 2 2" xfId="20791"/>
    <cellStyle name="Style 1 3" xfId="20792"/>
    <cellStyle name="Style 1 4" xfId="20793"/>
    <cellStyle name="Style 2" xfId="20794"/>
    <cellStyle name="Style 3" xfId="20795"/>
    <cellStyle name="Style 4" xfId="20796"/>
    <cellStyle name="Style 5" xfId="20797"/>
    <cellStyle name="Style 6" xfId="20798"/>
    <cellStyle name="Style 7" xfId="20799"/>
    <cellStyle name="Style 8" xfId="20800"/>
    <cellStyle name="Style 9" xfId="21411"/>
    <cellStyle name="Text Indent A" xfId="20801"/>
    <cellStyle name="Text Indent B" xfId="20802"/>
    <cellStyle name="Text Indent C" xfId="20803"/>
    <cellStyle name="Tickmark" xfId="20804"/>
    <cellStyle name="Title 2" xfId="20805"/>
    <cellStyle name="Title 2 2" xfId="20806"/>
    <cellStyle name="Title 2 2 2" xfId="20807"/>
    <cellStyle name="Title 2 3" xfId="20808"/>
    <cellStyle name="Title 2 4" xfId="20809"/>
    <cellStyle name="Title 3" xfId="20810"/>
    <cellStyle name="Title 3 2" xfId="20811"/>
    <cellStyle name="Title 3 3" xfId="20812"/>
    <cellStyle name="Title 4" xfId="20813"/>
    <cellStyle name="Title 4 2" xfId="20814"/>
    <cellStyle name="Title 4 3" xfId="20815"/>
    <cellStyle name="Title 5" xfId="20816"/>
    <cellStyle name="Title 5 2" xfId="20817"/>
    <cellStyle name="Title 5 3" xfId="20818"/>
    <cellStyle name="Title 6" xfId="20819"/>
    <cellStyle name="Title 6 2" xfId="20820"/>
    <cellStyle name="Title 6 3" xfId="20821"/>
    <cellStyle name="Title 7" xfId="20822"/>
    <cellStyle name="Total 2" xfId="20823"/>
    <cellStyle name="Total 2 10" xfId="20824"/>
    <cellStyle name="Total 2 10 2" xfId="20825"/>
    <cellStyle name="Total 2 10 2 2" xfId="21044"/>
    <cellStyle name="Total 2 10 2 2 10" xfId="21694"/>
    <cellStyle name="Total 2 10 2 2 2" xfId="23894"/>
    <cellStyle name="Total 2 10 2 2 2 2" xfId="30534"/>
    <cellStyle name="Total 2 10 2 2 3" xfId="24173"/>
    <cellStyle name="Total 2 10 2 2 3 2" xfId="30813"/>
    <cellStyle name="Total 2 10 2 2 4" xfId="24683"/>
    <cellStyle name="Total 2 10 2 2 4 2" xfId="31323"/>
    <cellStyle name="Total 2 10 2 2 5" xfId="26077"/>
    <cellStyle name="Total 2 10 2 2 5 2" xfId="32700"/>
    <cellStyle name="Total 2 10 2 2 6" xfId="27532"/>
    <cellStyle name="Total 2 10 2 2 6 2" xfId="34153"/>
    <cellStyle name="Total 2 10 2 2 7" xfId="25340"/>
    <cellStyle name="Total 2 10 2 2 7 2" xfId="31980"/>
    <cellStyle name="Total 2 10 2 2 8" xfId="23425"/>
    <cellStyle name="Total 2 10 2 2 9" xfId="30094"/>
    <cellStyle name="Total 2 10 2 3" xfId="23308"/>
    <cellStyle name="Total 2 10 2 3 2" xfId="24345"/>
    <cellStyle name="Total 2 10 2 3 2 2" xfId="30985"/>
    <cellStyle name="Total 2 10 2 3 3" xfId="24510"/>
    <cellStyle name="Total 2 10 2 3 3 2" xfId="31150"/>
    <cellStyle name="Total 2 10 2 3 4" xfId="26086"/>
    <cellStyle name="Total 2 10 2 3 4 2" xfId="32709"/>
    <cellStyle name="Total 2 10 2 3 5" xfId="27705"/>
    <cellStyle name="Total 2 10 2 3 5 2" xfId="34326"/>
    <cellStyle name="Total 2 10 2 3 6" xfId="25459"/>
    <cellStyle name="Total 2 10 2 3 6 2" xfId="32099"/>
    <cellStyle name="Total 2 10 2 3 7" xfId="29979"/>
    <cellStyle name="Total 2 10 2 4" xfId="28424"/>
    <cellStyle name="Total 2 10 2 4 2" xfId="34999"/>
    <cellStyle name="Total 2 10 2 5" xfId="22142"/>
    <cellStyle name="Total 2 10 2 5 2" xfId="28855"/>
    <cellStyle name="Total 2 10 3" xfId="20826"/>
    <cellStyle name="Total 2 10 3 2" xfId="21043"/>
    <cellStyle name="Total 2 10 3 2 10" xfId="21695"/>
    <cellStyle name="Total 2 10 3 2 2" xfId="23895"/>
    <cellStyle name="Total 2 10 3 2 2 2" xfId="30535"/>
    <cellStyle name="Total 2 10 3 2 3" xfId="24174"/>
    <cellStyle name="Total 2 10 3 2 3 2" xfId="30814"/>
    <cellStyle name="Total 2 10 3 2 4" xfId="24682"/>
    <cellStyle name="Total 2 10 3 2 4 2" xfId="31322"/>
    <cellStyle name="Total 2 10 3 2 5" xfId="26233"/>
    <cellStyle name="Total 2 10 3 2 5 2" xfId="32856"/>
    <cellStyle name="Total 2 10 3 2 6" xfId="27533"/>
    <cellStyle name="Total 2 10 3 2 6 2" xfId="34154"/>
    <cellStyle name="Total 2 10 3 2 7" xfId="25779"/>
    <cellStyle name="Total 2 10 3 2 7 2" xfId="32416"/>
    <cellStyle name="Total 2 10 3 2 8" xfId="23426"/>
    <cellStyle name="Total 2 10 3 2 9" xfId="30095"/>
    <cellStyle name="Total 2 10 3 3" xfId="23309"/>
    <cellStyle name="Total 2 10 3 3 2" xfId="24346"/>
    <cellStyle name="Total 2 10 3 3 2 2" xfId="30986"/>
    <cellStyle name="Total 2 10 3 3 3" xfId="24509"/>
    <cellStyle name="Total 2 10 3 3 3 2" xfId="31149"/>
    <cellStyle name="Total 2 10 3 3 4" xfId="26896"/>
    <cellStyle name="Total 2 10 3 3 4 2" xfId="33517"/>
    <cellStyle name="Total 2 10 3 3 5" xfId="27706"/>
    <cellStyle name="Total 2 10 3 3 5 2" xfId="34327"/>
    <cellStyle name="Total 2 10 3 3 6" xfId="25615"/>
    <cellStyle name="Total 2 10 3 3 6 2" xfId="32253"/>
    <cellStyle name="Total 2 10 3 3 7" xfId="29980"/>
    <cellStyle name="Total 2 10 3 4" xfId="28425"/>
    <cellStyle name="Total 2 10 3 4 2" xfId="35000"/>
    <cellStyle name="Total 2 10 3 5" xfId="22143"/>
    <cellStyle name="Total 2 10 3 5 2" xfId="28856"/>
    <cellStyle name="Total 2 10 4" xfId="20827"/>
    <cellStyle name="Total 2 10 4 2" xfId="21042"/>
    <cellStyle name="Total 2 10 4 2 10" xfId="21696"/>
    <cellStyle name="Total 2 10 4 2 2" xfId="23896"/>
    <cellStyle name="Total 2 10 4 2 2 2" xfId="30536"/>
    <cellStyle name="Total 2 10 4 2 3" xfId="24175"/>
    <cellStyle name="Total 2 10 4 2 3 2" xfId="30815"/>
    <cellStyle name="Total 2 10 4 2 4" xfId="24681"/>
    <cellStyle name="Total 2 10 4 2 4 2" xfId="31321"/>
    <cellStyle name="Total 2 10 4 2 5" xfId="26108"/>
    <cellStyle name="Total 2 10 4 2 5 2" xfId="32731"/>
    <cellStyle name="Total 2 10 4 2 6" xfId="27534"/>
    <cellStyle name="Total 2 10 4 2 6 2" xfId="34155"/>
    <cellStyle name="Total 2 10 4 2 7" xfId="26926"/>
    <cellStyle name="Total 2 10 4 2 7 2" xfId="33547"/>
    <cellStyle name="Total 2 10 4 2 8" xfId="23427"/>
    <cellStyle name="Total 2 10 4 2 9" xfId="30096"/>
    <cellStyle name="Total 2 10 4 3" xfId="23310"/>
    <cellStyle name="Total 2 10 4 3 2" xfId="24347"/>
    <cellStyle name="Total 2 10 4 3 2 2" xfId="30987"/>
    <cellStyle name="Total 2 10 4 3 3" xfId="24508"/>
    <cellStyle name="Total 2 10 4 3 3 2" xfId="31148"/>
    <cellStyle name="Total 2 10 4 3 4" xfId="25389"/>
    <cellStyle name="Total 2 10 4 3 4 2" xfId="32029"/>
    <cellStyle name="Total 2 10 4 3 5" xfId="27707"/>
    <cellStyle name="Total 2 10 4 3 5 2" xfId="34328"/>
    <cellStyle name="Total 2 10 4 3 6" xfId="25262"/>
    <cellStyle name="Total 2 10 4 3 6 2" xfId="31902"/>
    <cellStyle name="Total 2 10 4 3 7" xfId="29981"/>
    <cellStyle name="Total 2 10 4 4" xfId="28426"/>
    <cellStyle name="Total 2 10 4 4 2" xfId="35001"/>
    <cellStyle name="Total 2 10 4 5" xfId="22144"/>
    <cellStyle name="Total 2 10 4 5 2" xfId="28857"/>
    <cellStyle name="Total 2 10 5" xfId="20828"/>
    <cellStyle name="Total 2 10 5 2" xfId="21041"/>
    <cellStyle name="Total 2 10 5 2 10" xfId="21697"/>
    <cellStyle name="Total 2 10 5 2 2" xfId="23897"/>
    <cellStyle name="Total 2 10 5 2 2 2" xfId="30537"/>
    <cellStyle name="Total 2 10 5 2 3" xfId="24176"/>
    <cellStyle name="Total 2 10 5 2 3 2" xfId="30816"/>
    <cellStyle name="Total 2 10 5 2 4" xfId="24680"/>
    <cellStyle name="Total 2 10 5 2 4 2" xfId="31320"/>
    <cellStyle name="Total 2 10 5 2 5" xfId="26117"/>
    <cellStyle name="Total 2 10 5 2 5 2" xfId="32740"/>
    <cellStyle name="Total 2 10 5 2 6" xfId="27535"/>
    <cellStyle name="Total 2 10 5 2 6 2" xfId="34156"/>
    <cellStyle name="Total 2 10 5 2 7" xfId="25520"/>
    <cellStyle name="Total 2 10 5 2 7 2" xfId="32160"/>
    <cellStyle name="Total 2 10 5 2 8" xfId="23428"/>
    <cellStyle name="Total 2 10 5 2 9" xfId="30097"/>
    <cellStyle name="Total 2 10 5 3" xfId="23311"/>
    <cellStyle name="Total 2 10 5 3 2" xfId="24348"/>
    <cellStyle name="Total 2 10 5 3 2 2" xfId="30988"/>
    <cellStyle name="Total 2 10 5 3 3" xfId="24507"/>
    <cellStyle name="Total 2 10 5 3 3 2" xfId="31147"/>
    <cellStyle name="Total 2 10 5 3 4" xfId="26087"/>
    <cellStyle name="Total 2 10 5 3 4 2" xfId="32710"/>
    <cellStyle name="Total 2 10 5 3 5" xfId="27708"/>
    <cellStyle name="Total 2 10 5 3 5 2" xfId="34329"/>
    <cellStyle name="Total 2 10 5 3 6" xfId="26753"/>
    <cellStyle name="Total 2 10 5 3 6 2" xfId="33375"/>
    <cellStyle name="Total 2 10 5 3 7" xfId="29982"/>
    <cellStyle name="Total 2 10 5 4" xfId="28427"/>
    <cellStyle name="Total 2 10 5 4 2" xfId="35002"/>
    <cellStyle name="Total 2 10 5 5" xfId="22145"/>
    <cellStyle name="Total 2 10 5 5 2" xfId="28858"/>
    <cellStyle name="Total 2 11" xfId="20829"/>
    <cellStyle name="Total 2 11 2" xfId="20830"/>
    <cellStyle name="Total 2 11 2 2" xfId="21039"/>
    <cellStyle name="Total 2 11 2 2 10" xfId="21699"/>
    <cellStyle name="Total 2 11 2 2 2" xfId="23899"/>
    <cellStyle name="Total 2 11 2 2 2 2" xfId="30539"/>
    <cellStyle name="Total 2 11 2 2 3" xfId="24178"/>
    <cellStyle name="Total 2 11 2 2 3 2" xfId="30818"/>
    <cellStyle name="Total 2 11 2 2 4" xfId="24678"/>
    <cellStyle name="Total 2 11 2 2 4 2" xfId="31318"/>
    <cellStyle name="Total 2 11 2 2 5" xfId="26863"/>
    <cellStyle name="Total 2 11 2 2 5 2" xfId="33484"/>
    <cellStyle name="Total 2 11 2 2 6" xfId="27537"/>
    <cellStyle name="Total 2 11 2 2 6 2" xfId="34158"/>
    <cellStyle name="Total 2 11 2 2 7" xfId="25778"/>
    <cellStyle name="Total 2 11 2 2 7 2" xfId="32415"/>
    <cellStyle name="Total 2 11 2 2 8" xfId="23430"/>
    <cellStyle name="Total 2 11 2 2 9" xfId="30099"/>
    <cellStyle name="Total 2 11 2 3" xfId="23313"/>
    <cellStyle name="Total 2 11 2 3 2" xfId="24350"/>
    <cellStyle name="Total 2 11 2 3 2 2" xfId="30990"/>
    <cellStyle name="Total 2 11 2 3 3" xfId="24505"/>
    <cellStyle name="Total 2 11 2 3 3 2" xfId="31145"/>
    <cellStyle name="Total 2 11 2 3 4" xfId="26788"/>
    <cellStyle name="Total 2 11 2 3 4 2" xfId="33410"/>
    <cellStyle name="Total 2 11 2 3 5" xfId="27710"/>
    <cellStyle name="Total 2 11 2 3 5 2" xfId="34331"/>
    <cellStyle name="Total 2 11 2 3 6" xfId="26738"/>
    <cellStyle name="Total 2 11 2 3 6 2" xfId="33360"/>
    <cellStyle name="Total 2 11 2 3 7" xfId="29984"/>
    <cellStyle name="Total 2 11 2 4" xfId="28429"/>
    <cellStyle name="Total 2 11 2 4 2" xfId="35004"/>
    <cellStyle name="Total 2 11 2 5" xfId="22147"/>
    <cellStyle name="Total 2 11 2 5 2" xfId="28860"/>
    <cellStyle name="Total 2 11 3" xfId="20831"/>
    <cellStyle name="Total 2 11 3 2" xfId="21038"/>
    <cellStyle name="Total 2 11 3 2 10" xfId="21700"/>
    <cellStyle name="Total 2 11 3 2 2" xfId="23900"/>
    <cellStyle name="Total 2 11 3 2 2 2" xfId="30540"/>
    <cellStyle name="Total 2 11 3 2 3" xfId="24179"/>
    <cellStyle name="Total 2 11 3 2 3 2" xfId="30819"/>
    <cellStyle name="Total 2 11 3 2 4" xfId="24677"/>
    <cellStyle name="Total 2 11 3 2 4 2" xfId="31317"/>
    <cellStyle name="Total 2 11 3 2 5" xfId="26883"/>
    <cellStyle name="Total 2 11 3 2 5 2" xfId="33504"/>
    <cellStyle name="Total 2 11 3 2 6" xfId="27538"/>
    <cellStyle name="Total 2 11 3 2 6 2" xfId="34159"/>
    <cellStyle name="Total 2 11 3 2 7" xfId="25777"/>
    <cellStyle name="Total 2 11 3 2 7 2" xfId="32414"/>
    <cellStyle name="Total 2 11 3 2 8" xfId="23431"/>
    <cellStyle name="Total 2 11 3 2 9" xfId="30100"/>
    <cellStyle name="Total 2 11 3 3" xfId="23314"/>
    <cellStyle name="Total 2 11 3 3 2" xfId="24351"/>
    <cellStyle name="Total 2 11 3 3 2 2" xfId="30991"/>
    <cellStyle name="Total 2 11 3 3 3" xfId="24504"/>
    <cellStyle name="Total 2 11 3 3 3 2" xfId="31144"/>
    <cellStyle name="Total 2 11 3 3 4" xfId="26239"/>
    <cellStyle name="Total 2 11 3 3 4 2" xfId="32862"/>
    <cellStyle name="Total 2 11 3 3 5" xfId="27711"/>
    <cellStyle name="Total 2 11 3 3 5 2" xfId="34332"/>
    <cellStyle name="Total 2 11 3 3 6" xfId="25184"/>
    <cellStyle name="Total 2 11 3 3 6 2" xfId="31824"/>
    <cellStyle name="Total 2 11 3 3 7" xfId="29985"/>
    <cellStyle name="Total 2 11 3 4" xfId="28430"/>
    <cellStyle name="Total 2 11 3 4 2" xfId="35005"/>
    <cellStyle name="Total 2 11 3 5" xfId="22148"/>
    <cellStyle name="Total 2 11 3 5 2" xfId="28861"/>
    <cellStyle name="Total 2 11 4" xfId="20832"/>
    <cellStyle name="Total 2 11 4 2" xfId="21037"/>
    <cellStyle name="Total 2 11 4 2 10" xfId="21701"/>
    <cellStyle name="Total 2 11 4 2 2" xfId="23901"/>
    <cellStyle name="Total 2 11 4 2 2 2" xfId="30541"/>
    <cellStyle name="Total 2 11 4 2 3" xfId="24180"/>
    <cellStyle name="Total 2 11 4 2 3 2" xfId="30820"/>
    <cellStyle name="Total 2 11 4 2 4" xfId="24676"/>
    <cellStyle name="Total 2 11 4 2 4 2" xfId="31316"/>
    <cellStyle name="Total 2 11 4 2 5" xfId="26501"/>
    <cellStyle name="Total 2 11 4 2 5 2" xfId="33124"/>
    <cellStyle name="Total 2 11 4 2 6" xfId="27539"/>
    <cellStyle name="Total 2 11 4 2 6 2" xfId="34160"/>
    <cellStyle name="Total 2 11 4 2 7" xfId="25519"/>
    <cellStyle name="Total 2 11 4 2 7 2" xfId="32159"/>
    <cellStyle name="Total 2 11 4 2 8" xfId="23432"/>
    <cellStyle name="Total 2 11 4 2 9" xfId="30101"/>
    <cellStyle name="Total 2 11 4 3" xfId="23315"/>
    <cellStyle name="Total 2 11 4 3 2" xfId="24352"/>
    <cellStyle name="Total 2 11 4 3 2 2" xfId="30992"/>
    <cellStyle name="Total 2 11 4 3 3" xfId="24503"/>
    <cellStyle name="Total 2 11 4 3 3 2" xfId="31143"/>
    <cellStyle name="Total 2 11 4 3 4" xfId="26120"/>
    <cellStyle name="Total 2 11 4 3 4 2" xfId="32743"/>
    <cellStyle name="Total 2 11 4 3 5" xfId="27712"/>
    <cellStyle name="Total 2 11 4 3 5 2" xfId="34333"/>
    <cellStyle name="Total 2 11 4 3 6" xfId="25739"/>
    <cellStyle name="Total 2 11 4 3 6 2" xfId="32376"/>
    <cellStyle name="Total 2 11 4 3 7" xfId="29986"/>
    <cellStyle name="Total 2 11 4 4" xfId="28431"/>
    <cellStyle name="Total 2 11 4 4 2" xfId="35006"/>
    <cellStyle name="Total 2 11 4 5" xfId="22149"/>
    <cellStyle name="Total 2 11 4 5 2" xfId="28862"/>
    <cellStyle name="Total 2 11 5" xfId="20833"/>
    <cellStyle name="Total 2 11 5 2" xfId="21036"/>
    <cellStyle name="Total 2 11 5 2 10" xfId="21702"/>
    <cellStyle name="Total 2 11 5 2 2" xfId="23902"/>
    <cellStyle name="Total 2 11 5 2 2 2" xfId="30542"/>
    <cellStyle name="Total 2 11 5 2 3" xfId="24181"/>
    <cellStyle name="Total 2 11 5 2 3 2" xfId="30821"/>
    <cellStyle name="Total 2 11 5 2 4" xfId="24675"/>
    <cellStyle name="Total 2 11 5 2 4 2" xfId="31315"/>
    <cellStyle name="Total 2 11 5 2 5" xfId="26255"/>
    <cellStyle name="Total 2 11 5 2 5 2" xfId="32878"/>
    <cellStyle name="Total 2 11 5 2 6" xfId="27540"/>
    <cellStyle name="Total 2 11 5 2 6 2" xfId="34161"/>
    <cellStyle name="Total 2 11 5 2 7" xfId="26156"/>
    <cellStyle name="Total 2 11 5 2 7 2" xfId="32779"/>
    <cellStyle name="Total 2 11 5 2 8" xfId="23433"/>
    <cellStyle name="Total 2 11 5 2 9" xfId="30102"/>
    <cellStyle name="Total 2 11 5 3" xfId="23316"/>
    <cellStyle name="Total 2 11 5 3 2" xfId="24353"/>
    <cellStyle name="Total 2 11 5 3 2 2" xfId="30993"/>
    <cellStyle name="Total 2 11 5 3 3" xfId="24502"/>
    <cellStyle name="Total 2 11 5 3 3 2" xfId="31142"/>
    <cellStyle name="Total 2 11 5 3 4" xfId="26580"/>
    <cellStyle name="Total 2 11 5 3 4 2" xfId="33203"/>
    <cellStyle name="Total 2 11 5 3 5" xfId="27713"/>
    <cellStyle name="Total 2 11 5 3 5 2" xfId="34334"/>
    <cellStyle name="Total 2 11 5 3 6" xfId="26762"/>
    <cellStyle name="Total 2 11 5 3 6 2" xfId="33384"/>
    <cellStyle name="Total 2 11 5 3 7" xfId="29987"/>
    <cellStyle name="Total 2 11 5 4" xfId="28432"/>
    <cellStyle name="Total 2 11 5 4 2" xfId="35007"/>
    <cellStyle name="Total 2 11 5 5" xfId="22150"/>
    <cellStyle name="Total 2 11 5 5 2" xfId="28863"/>
    <cellStyle name="Total 2 11 6" xfId="21040"/>
    <cellStyle name="Total 2 11 6 10" xfId="21698"/>
    <cellStyle name="Total 2 11 6 2" xfId="23898"/>
    <cellStyle name="Total 2 11 6 2 2" xfId="30538"/>
    <cellStyle name="Total 2 11 6 3" xfId="24177"/>
    <cellStyle name="Total 2 11 6 3 2" xfId="30817"/>
    <cellStyle name="Total 2 11 6 4" xfId="24679"/>
    <cellStyle name="Total 2 11 6 4 2" xfId="31319"/>
    <cellStyle name="Total 2 11 6 5" xfId="26783"/>
    <cellStyle name="Total 2 11 6 5 2" xfId="33405"/>
    <cellStyle name="Total 2 11 6 6" xfId="27536"/>
    <cellStyle name="Total 2 11 6 6 2" xfId="34157"/>
    <cellStyle name="Total 2 11 6 7" xfId="26141"/>
    <cellStyle name="Total 2 11 6 7 2" xfId="32764"/>
    <cellStyle name="Total 2 11 6 8" xfId="23429"/>
    <cellStyle name="Total 2 11 6 9" xfId="30098"/>
    <cellStyle name="Total 2 11 7" xfId="23312"/>
    <cellStyle name="Total 2 11 7 2" xfId="24349"/>
    <cellStyle name="Total 2 11 7 2 2" xfId="30989"/>
    <cellStyle name="Total 2 11 7 3" xfId="24506"/>
    <cellStyle name="Total 2 11 7 3 2" xfId="31146"/>
    <cellStyle name="Total 2 11 7 4" xfId="26824"/>
    <cellStyle name="Total 2 11 7 4 2" xfId="33445"/>
    <cellStyle name="Total 2 11 7 5" xfId="27709"/>
    <cellStyle name="Total 2 11 7 5 2" xfId="34330"/>
    <cellStyle name="Total 2 11 7 6" xfId="25740"/>
    <cellStyle name="Total 2 11 7 6 2" xfId="32377"/>
    <cellStyle name="Total 2 11 7 7" xfId="29983"/>
    <cellStyle name="Total 2 11 8" xfId="28428"/>
    <cellStyle name="Total 2 11 8 2" xfId="35003"/>
    <cellStyle name="Total 2 11 9" xfId="22146"/>
    <cellStyle name="Total 2 11 9 2" xfId="28859"/>
    <cellStyle name="Total 2 12" xfId="20834"/>
    <cellStyle name="Total 2 12 2" xfId="20835"/>
    <cellStyle name="Total 2 12 2 2" xfId="21034"/>
    <cellStyle name="Total 2 12 2 2 10" xfId="21704"/>
    <cellStyle name="Total 2 12 2 2 2" xfId="23904"/>
    <cellStyle name="Total 2 12 2 2 2 2" xfId="30544"/>
    <cellStyle name="Total 2 12 2 2 3" xfId="24183"/>
    <cellStyle name="Total 2 12 2 2 3 2" xfId="30823"/>
    <cellStyle name="Total 2 12 2 2 4" xfId="24673"/>
    <cellStyle name="Total 2 12 2 2 4 2" xfId="31313"/>
    <cellStyle name="Total 2 12 2 2 5" xfId="26589"/>
    <cellStyle name="Total 2 12 2 2 5 2" xfId="33212"/>
    <cellStyle name="Total 2 12 2 2 6" xfId="27542"/>
    <cellStyle name="Total 2 12 2 2 6 2" xfId="34163"/>
    <cellStyle name="Total 2 12 2 2 7" xfId="25775"/>
    <cellStyle name="Total 2 12 2 2 7 2" xfId="32412"/>
    <cellStyle name="Total 2 12 2 2 8" xfId="23435"/>
    <cellStyle name="Total 2 12 2 2 9" xfId="30104"/>
    <cellStyle name="Total 2 12 2 3" xfId="23318"/>
    <cellStyle name="Total 2 12 2 3 2" xfId="24355"/>
    <cellStyle name="Total 2 12 2 3 2 2" xfId="30995"/>
    <cellStyle name="Total 2 12 2 3 3" xfId="24500"/>
    <cellStyle name="Total 2 12 2 3 3 2" xfId="31140"/>
    <cellStyle name="Total 2 12 2 3 4" xfId="26510"/>
    <cellStyle name="Total 2 12 2 3 4 2" xfId="33133"/>
    <cellStyle name="Total 2 12 2 3 5" xfId="27715"/>
    <cellStyle name="Total 2 12 2 3 5 2" xfId="34336"/>
    <cellStyle name="Total 2 12 2 3 6" xfId="25499"/>
    <cellStyle name="Total 2 12 2 3 6 2" xfId="32139"/>
    <cellStyle name="Total 2 12 2 3 7" xfId="29989"/>
    <cellStyle name="Total 2 12 2 4" xfId="28434"/>
    <cellStyle name="Total 2 12 2 4 2" xfId="35009"/>
    <cellStyle name="Total 2 12 2 5" xfId="22152"/>
    <cellStyle name="Total 2 12 2 5 2" xfId="28865"/>
    <cellStyle name="Total 2 12 3" xfId="20836"/>
    <cellStyle name="Total 2 12 3 2" xfId="21033"/>
    <cellStyle name="Total 2 12 3 2 10" xfId="21705"/>
    <cellStyle name="Total 2 12 3 2 2" xfId="23905"/>
    <cellStyle name="Total 2 12 3 2 2 2" xfId="30545"/>
    <cellStyle name="Total 2 12 3 2 3" xfId="24184"/>
    <cellStyle name="Total 2 12 3 2 3 2" xfId="30824"/>
    <cellStyle name="Total 2 12 3 2 4" xfId="24672"/>
    <cellStyle name="Total 2 12 3 2 4 2" xfId="31312"/>
    <cellStyle name="Total 2 12 3 2 5" xfId="26935"/>
    <cellStyle name="Total 2 12 3 2 5 2" xfId="33556"/>
    <cellStyle name="Total 2 12 3 2 6" xfId="27543"/>
    <cellStyle name="Total 2 12 3 2 6 2" xfId="34164"/>
    <cellStyle name="Total 2 12 3 2 7" xfId="25774"/>
    <cellStyle name="Total 2 12 3 2 7 2" xfId="32411"/>
    <cellStyle name="Total 2 12 3 2 8" xfId="23436"/>
    <cellStyle name="Total 2 12 3 2 9" xfId="30105"/>
    <cellStyle name="Total 2 12 3 3" xfId="23319"/>
    <cellStyle name="Total 2 12 3 3 2" xfId="24356"/>
    <cellStyle name="Total 2 12 3 3 2 2" xfId="30996"/>
    <cellStyle name="Total 2 12 3 3 3" xfId="24499"/>
    <cellStyle name="Total 2 12 3 3 3 2" xfId="31139"/>
    <cellStyle name="Total 2 12 3 3 4" xfId="26873"/>
    <cellStyle name="Total 2 12 3 3 4 2" xfId="33494"/>
    <cellStyle name="Total 2 12 3 3 5" xfId="27716"/>
    <cellStyle name="Total 2 12 3 3 5 2" xfId="34337"/>
    <cellStyle name="Total 2 12 3 3 6" xfId="26667"/>
    <cellStyle name="Total 2 12 3 3 6 2" xfId="33290"/>
    <cellStyle name="Total 2 12 3 3 7" xfId="29990"/>
    <cellStyle name="Total 2 12 3 4" xfId="28435"/>
    <cellStyle name="Total 2 12 3 4 2" xfId="35010"/>
    <cellStyle name="Total 2 12 3 5" xfId="22153"/>
    <cellStyle name="Total 2 12 3 5 2" xfId="28866"/>
    <cellStyle name="Total 2 12 4" xfId="20837"/>
    <cellStyle name="Total 2 12 4 2" xfId="21032"/>
    <cellStyle name="Total 2 12 4 2 10" xfId="21706"/>
    <cellStyle name="Total 2 12 4 2 2" xfId="23906"/>
    <cellStyle name="Total 2 12 4 2 2 2" xfId="30546"/>
    <cellStyle name="Total 2 12 4 2 3" xfId="24185"/>
    <cellStyle name="Total 2 12 4 2 3 2" xfId="30825"/>
    <cellStyle name="Total 2 12 4 2 4" xfId="24671"/>
    <cellStyle name="Total 2 12 4 2 4 2" xfId="31311"/>
    <cellStyle name="Total 2 12 4 2 5" xfId="25398"/>
    <cellStyle name="Total 2 12 4 2 5 2" xfId="32038"/>
    <cellStyle name="Total 2 12 4 2 6" xfId="27544"/>
    <cellStyle name="Total 2 12 4 2 6 2" xfId="34165"/>
    <cellStyle name="Total 2 12 4 2 7" xfId="25518"/>
    <cellStyle name="Total 2 12 4 2 7 2" xfId="32158"/>
    <cellStyle name="Total 2 12 4 2 8" xfId="23437"/>
    <cellStyle name="Total 2 12 4 2 9" xfId="30106"/>
    <cellStyle name="Total 2 12 4 3" xfId="23320"/>
    <cellStyle name="Total 2 12 4 3 2" xfId="24357"/>
    <cellStyle name="Total 2 12 4 3 2 2" xfId="30997"/>
    <cellStyle name="Total 2 12 4 3 3" xfId="24498"/>
    <cellStyle name="Total 2 12 4 3 3 2" xfId="31138"/>
    <cellStyle name="Total 2 12 4 3 4" xfId="25401"/>
    <cellStyle name="Total 2 12 4 3 4 2" xfId="32041"/>
    <cellStyle name="Total 2 12 4 3 5" xfId="27717"/>
    <cellStyle name="Total 2 12 4 3 5 2" xfId="34338"/>
    <cellStyle name="Total 2 12 4 3 6" xfId="25196"/>
    <cellStyle name="Total 2 12 4 3 6 2" xfId="31836"/>
    <cellStyle name="Total 2 12 4 3 7" xfId="29991"/>
    <cellStyle name="Total 2 12 4 4" xfId="28436"/>
    <cellStyle name="Total 2 12 4 4 2" xfId="35011"/>
    <cellStyle name="Total 2 12 4 5" xfId="22154"/>
    <cellStyle name="Total 2 12 4 5 2" xfId="28867"/>
    <cellStyle name="Total 2 12 5" xfId="20838"/>
    <cellStyle name="Total 2 12 5 2" xfId="21031"/>
    <cellStyle name="Total 2 12 5 2 10" xfId="21707"/>
    <cellStyle name="Total 2 12 5 2 2" xfId="23907"/>
    <cellStyle name="Total 2 12 5 2 2 2" xfId="30547"/>
    <cellStyle name="Total 2 12 5 2 3" xfId="24186"/>
    <cellStyle name="Total 2 12 5 2 3 2" xfId="30826"/>
    <cellStyle name="Total 2 12 5 2 4" xfId="24670"/>
    <cellStyle name="Total 2 12 5 2 4 2" xfId="31310"/>
    <cellStyle name="Total 2 12 5 2 5" xfId="26965"/>
    <cellStyle name="Total 2 12 5 2 5 2" xfId="33586"/>
    <cellStyle name="Total 2 12 5 2 6" xfId="27545"/>
    <cellStyle name="Total 2 12 5 2 6 2" xfId="34166"/>
    <cellStyle name="Total 2 12 5 2 7" xfId="25287"/>
    <cellStyle name="Total 2 12 5 2 7 2" xfId="31927"/>
    <cellStyle name="Total 2 12 5 2 8" xfId="23438"/>
    <cellStyle name="Total 2 12 5 2 9" xfId="30107"/>
    <cellStyle name="Total 2 12 5 3" xfId="23321"/>
    <cellStyle name="Total 2 12 5 3 2" xfId="24358"/>
    <cellStyle name="Total 2 12 5 3 2 2" xfId="30998"/>
    <cellStyle name="Total 2 12 5 3 3" xfId="24497"/>
    <cellStyle name="Total 2 12 5 3 3 2" xfId="31137"/>
    <cellStyle name="Total 2 12 5 3 4" xfId="25278"/>
    <cellStyle name="Total 2 12 5 3 4 2" xfId="31918"/>
    <cellStyle name="Total 2 12 5 3 5" xfId="27718"/>
    <cellStyle name="Total 2 12 5 3 5 2" xfId="34339"/>
    <cellStyle name="Total 2 12 5 3 6" xfId="25293"/>
    <cellStyle name="Total 2 12 5 3 6 2" xfId="31933"/>
    <cellStyle name="Total 2 12 5 3 7" xfId="29992"/>
    <cellStyle name="Total 2 12 5 4" xfId="28437"/>
    <cellStyle name="Total 2 12 5 4 2" xfId="35012"/>
    <cellStyle name="Total 2 12 5 5" xfId="22155"/>
    <cellStyle name="Total 2 12 5 5 2" xfId="28868"/>
    <cellStyle name="Total 2 12 6" xfId="21035"/>
    <cellStyle name="Total 2 12 6 10" xfId="21703"/>
    <cellStyle name="Total 2 12 6 2" xfId="23903"/>
    <cellStyle name="Total 2 12 6 2 2" xfId="30543"/>
    <cellStyle name="Total 2 12 6 3" xfId="24182"/>
    <cellStyle name="Total 2 12 6 3 2" xfId="30822"/>
    <cellStyle name="Total 2 12 6 4" xfId="24674"/>
    <cellStyle name="Total 2 12 6 4 2" xfId="31314"/>
    <cellStyle name="Total 2 12 6 5" xfId="26572"/>
    <cellStyle name="Total 2 12 6 5 2" xfId="33195"/>
    <cellStyle name="Total 2 12 6 6" xfId="27541"/>
    <cellStyle name="Total 2 12 6 6 2" xfId="34162"/>
    <cellStyle name="Total 2 12 6 7" xfId="25776"/>
    <cellStyle name="Total 2 12 6 7 2" xfId="32413"/>
    <cellStyle name="Total 2 12 6 8" xfId="23434"/>
    <cellStyle name="Total 2 12 6 9" xfId="30103"/>
    <cellStyle name="Total 2 12 7" xfId="23317"/>
    <cellStyle name="Total 2 12 7 2" xfId="24354"/>
    <cellStyle name="Total 2 12 7 2 2" xfId="30994"/>
    <cellStyle name="Total 2 12 7 3" xfId="24501"/>
    <cellStyle name="Total 2 12 7 3 2" xfId="31141"/>
    <cellStyle name="Total 2 12 7 4" xfId="25391"/>
    <cellStyle name="Total 2 12 7 4 2" xfId="32031"/>
    <cellStyle name="Total 2 12 7 5" xfId="27714"/>
    <cellStyle name="Total 2 12 7 5 2" xfId="34335"/>
    <cellStyle name="Total 2 12 7 6" xfId="26731"/>
    <cellStyle name="Total 2 12 7 6 2" xfId="33353"/>
    <cellStyle name="Total 2 12 7 7" xfId="29988"/>
    <cellStyle name="Total 2 12 8" xfId="28433"/>
    <cellStyle name="Total 2 12 8 2" xfId="35008"/>
    <cellStyle name="Total 2 12 9" xfId="22151"/>
    <cellStyle name="Total 2 12 9 2" xfId="28864"/>
    <cellStyle name="Total 2 13" xfId="20839"/>
    <cellStyle name="Total 2 13 2" xfId="20840"/>
    <cellStyle name="Total 2 13 2 2" xfId="21029"/>
    <cellStyle name="Total 2 13 2 2 10" xfId="21709"/>
    <cellStyle name="Total 2 13 2 2 2" xfId="23909"/>
    <cellStyle name="Total 2 13 2 2 2 2" xfId="30549"/>
    <cellStyle name="Total 2 13 2 2 3" xfId="24188"/>
    <cellStyle name="Total 2 13 2 2 3 2" xfId="30828"/>
    <cellStyle name="Total 2 13 2 2 4" xfId="24668"/>
    <cellStyle name="Total 2 13 2 2 4 2" xfId="31308"/>
    <cellStyle name="Total 2 13 2 2 5" xfId="26547"/>
    <cellStyle name="Total 2 13 2 2 5 2" xfId="33170"/>
    <cellStyle name="Total 2 13 2 2 6" xfId="27547"/>
    <cellStyle name="Total 2 13 2 2 6 2" xfId="34168"/>
    <cellStyle name="Total 2 13 2 2 7" xfId="25772"/>
    <cellStyle name="Total 2 13 2 2 7 2" xfId="32409"/>
    <cellStyle name="Total 2 13 2 2 8" xfId="23440"/>
    <cellStyle name="Total 2 13 2 2 9" xfId="30109"/>
    <cellStyle name="Total 2 13 2 3" xfId="23323"/>
    <cellStyle name="Total 2 13 2 3 2" xfId="24360"/>
    <cellStyle name="Total 2 13 2 3 2 2" xfId="31000"/>
    <cellStyle name="Total 2 13 2 3 3" xfId="24495"/>
    <cellStyle name="Total 2 13 2 3 3 2" xfId="31135"/>
    <cellStyle name="Total 2 13 2 3 4" xfId="26625"/>
    <cellStyle name="Total 2 13 2 3 4 2" xfId="33248"/>
    <cellStyle name="Total 2 13 2 3 5" xfId="27720"/>
    <cellStyle name="Total 2 13 2 3 5 2" xfId="34341"/>
    <cellStyle name="Total 2 13 2 3 6" xfId="25229"/>
    <cellStyle name="Total 2 13 2 3 6 2" xfId="31869"/>
    <cellStyle name="Total 2 13 2 3 7" xfId="29994"/>
    <cellStyle name="Total 2 13 2 4" xfId="28439"/>
    <cellStyle name="Total 2 13 2 4 2" xfId="35014"/>
    <cellStyle name="Total 2 13 2 5" xfId="22157"/>
    <cellStyle name="Total 2 13 2 5 2" xfId="28870"/>
    <cellStyle name="Total 2 13 3" xfId="20841"/>
    <cellStyle name="Total 2 13 3 2" xfId="21028"/>
    <cellStyle name="Total 2 13 3 2 10" xfId="21710"/>
    <cellStyle name="Total 2 13 3 2 2" xfId="23910"/>
    <cellStyle name="Total 2 13 3 2 2 2" xfId="30550"/>
    <cellStyle name="Total 2 13 3 2 3" xfId="24189"/>
    <cellStyle name="Total 2 13 3 2 3 2" xfId="30829"/>
    <cellStyle name="Total 2 13 3 2 4" xfId="24667"/>
    <cellStyle name="Total 2 13 3 2 4 2" xfId="31307"/>
    <cellStyle name="Total 2 13 3 2 5" xfId="25376"/>
    <cellStyle name="Total 2 13 3 2 5 2" xfId="32016"/>
    <cellStyle name="Total 2 13 3 2 6" xfId="27548"/>
    <cellStyle name="Total 2 13 3 2 6 2" xfId="34169"/>
    <cellStyle name="Total 2 13 3 2 7" xfId="25771"/>
    <cellStyle name="Total 2 13 3 2 7 2" xfId="32408"/>
    <cellStyle name="Total 2 13 3 2 8" xfId="23441"/>
    <cellStyle name="Total 2 13 3 2 9" xfId="30110"/>
    <cellStyle name="Total 2 13 3 3" xfId="23324"/>
    <cellStyle name="Total 2 13 3 3 2" xfId="24361"/>
    <cellStyle name="Total 2 13 3 3 2 2" xfId="31001"/>
    <cellStyle name="Total 2 13 3 3 3" xfId="24494"/>
    <cellStyle name="Total 2 13 3 3 3 2" xfId="31134"/>
    <cellStyle name="Total 2 13 3 3 4" xfId="26182"/>
    <cellStyle name="Total 2 13 3 3 4 2" xfId="32805"/>
    <cellStyle name="Total 2 13 3 3 5" xfId="27721"/>
    <cellStyle name="Total 2 13 3 3 5 2" xfId="34342"/>
    <cellStyle name="Total 2 13 3 3 6" xfId="26145"/>
    <cellStyle name="Total 2 13 3 3 6 2" xfId="32768"/>
    <cellStyle name="Total 2 13 3 3 7" xfId="29995"/>
    <cellStyle name="Total 2 13 3 4" xfId="28440"/>
    <cellStyle name="Total 2 13 3 4 2" xfId="35015"/>
    <cellStyle name="Total 2 13 3 5" xfId="22158"/>
    <cellStyle name="Total 2 13 3 5 2" xfId="28871"/>
    <cellStyle name="Total 2 13 4" xfId="20842"/>
    <cellStyle name="Total 2 13 4 2" xfId="21027"/>
    <cellStyle name="Total 2 13 4 2 10" xfId="21711"/>
    <cellStyle name="Total 2 13 4 2 2" xfId="23911"/>
    <cellStyle name="Total 2 13 4 2 2 2" xfId="30551"/>
    <cellStyle name="Total 2 13 4 2 3" xfId="24190"/>
    <cellStyle name="Total 2 13 4 2 3 2" xfId="30830"/>
    <cellStyle name="Total 2 13 4 2 4" xfId="24666"/>
    <cellStyle name="Total 2 13 4 2 4 2" xfId="31306"/>
    <cellStyle name="Total 2 13 4 2 5" xfId="26819"/>
    <cellStyle name="Total 2 13 4 2 5 2" xfId="33440"/>
    <cellStyle name="Total 2 13 4 2 6" xfId="27549"/>
    <cellStyle name="Total 2 13 4 2 6 2" xfId="34170"/>
    <cellStyle name="Total 2 13 4 2 7" xfId="25517"/>
    <cellStyle name="Total 2 13 4 2 7 2" xfId="32157"/>
    <cellStyle name="Total 2 13 4 2 8" xfId="23442"/>
    <cellStyle name="Total 2 13 4 2 9" xfId="30111"/>
    <cellStyle name="Total 2 13 4 3" xfId="23325"/>
    <cellStyle name="Total 2 13 4 3 2" xfId="24362"/>
    <cellStyle name="Total 2 13 4 3 2 2" xfId="31002"/>
    <cellStyle name="Total 2 13 4 3 3" xfId="24493"/>
    <cellStyle name="Total 2 13 4 3 3 2" xfId="31133"/>
    <cellStyle name="Total 2 13 4 3 4" xfId="26530"/>
    <cellStyle name="Total 2 13 4 3 4 2" xfId="33153"/>
    <cellStyle name="Total 2 13 4 3 5" xfId="27722"/>
    <cellStyle name="Total 2 13 4 3 5 2" xfId="34343"/>
    <cellStyle name="Total 2 13 4 3 6" xfId="25498"/>
    <cellStyle name="Total 2 13 4 3 6 2" xfId="32138"/>
    <cellStyle name="Total 2 13 4 3 7" xfId="29996"/>
    <cellStyle name="Total 2 13 4 4" xfId="28441"/>
    <cellStyle name="Total 2 13 4 4 2" xfId="35016"/>
    <cellStyle name="Total 2 13 4 5" xfId="22159"/>
    <cellStyle name="Total 2 13 4 5 2" xfId="28872"/>
    <cellStyle name="Total 2 13 5" xfId="21030"/>
    <cellStyle name="Total 2 13 5 10" xfId="21708"/>
    <cellStyle name="Total 2 13 5 2" xfId="23908"/>
    <cellStyle name="Total 2 13 5 2 2" xfId="30548"/>
    <cellStyle name="Total 2 13 5 3" xfId="24187"/>
    <cellStyle name="Total 2 13 5 3 2" xfId="30827"/>
    <cellStyle name="Total 2 13 5 4" xfId="24669"/>
    <cellStyle name="Total 2 13 5 4 2" xfId="31309"/>
    <cellStyle name="Total 2 13 5 5" xfId="26264"/>
    <cellStyle name="Total 2 13 5 5 2" xfId="32887"/>
    <cellStyle name="Total 2 13 5 6" xfId="27546"/>
    <cellStyle name="Total 2 13 5 6 2" xfId="34167"/>
    <cellStyle name="Total 2 13 5 7" xfId="25773"/>
    <cellStyle name="Total 2 13 5 7 2" xfId="32410"/>
    <cellStyle name="Total 2 13 5 8" xfId="23439"/>
    <cellStyle name="Total 2 13 5 9" xfId="30108"/>
    <cellStyle name="Total 2 13 6" xfId="23322"/>
    <cellStyle name="Total 2 13 6 2" xfId="24359"/>
    <cellStyle name="Total 2 13 6 2 2" xfId="30999"/>
    <cellStyle name="Total 2 13 6 3" xfId="24496"/>
    <cellStyle name="Total 2 13 6 3 2" xfId="31136"/>
    <cellStyle name="Total 2 13 6 4" xfId="26972"/>
    <cellStyle name="Total 2 13 6 4 2" xfId="33593"/>
    <cellStyle name="Total 2 13 6 5" xfId="27719"/>
    <cellStyle name="Total 2 13 6 5 2" xfId="34340"/>
    <cellStyle name="Total 2 13 6 6" xfId="25738"/>
    <cellStyle name="Total 2 13 6 6 2" xfId="32375"/>
    <cellStyle name="Total 2 13 6 7" xfId="29993"/>
    <cellStyle name="Total 2 13 7" xfId="28438"/>
    <cellStyle name="Total 2 13 7 2" xfId="35013"/>
    <cellStyle name="Total 2 13 8" xfId="22156"/>
    <cellStyle name="Total 2 13 8 2" xfId="28869"/>
    <cellStyle name="Total 2 14" xfId="20843"/>
    <cellStyle name="Total 2 14 2" xfId="21026"/>
    <cellStyle name="Total 2 14 2 10" xfId="21712"/>
    <cellStyle name="Total 2 14 2 2" xfId="23912"/>
    <cellStyle name="Total 2 14 2 2 2" xfId="30552"/>
    <cellStyle name="Total 2 14 2 3" xfId="24191"/>
    <cellStyle name="Total 2 14 2 3 2" xfId="30831"/>
    <cellStyle name="Total 2 14 2 4" xfId="24665"/>
    <cellStyle name="Total 2 14 2 4 2" xfId="31305"/>
    <cellStyle name="Total 2 14 2 5" xfId="26661"/>
    <cellStyle name="Total 2 14 2 5 2" xfId="33284"/>
    <cellStyle name="Total 2 14 2 6" xfId="27550"/>
    <cellStyle name="Total 2 14 2 6 2" xfId="34171"/>
    <cellStyle name="Total 2 14 2 7" xfId="25347"/>
    <cellStyle name="Total 2 14 2 7 2" xfId="31987"/>
    <cellStyle name="Total 2 14 2 8" xfId="23443"/>
    <cellStyle name="Total 2 14 2 9" xfId="30112"/>
    <cellStyle name="Total 2 14 3" xfId="23326"/>
    <cellStyle name="Total 2 14 3 2" xfId="24363"/>
    <cellStyle name="Total 2 14 3 2 2" xfId="31003"/>
    <cellStyle name="Total 2 14 3 3" xfId="24492"/>
    <cellStyle name="Total 2 14 3 3 2" xfId="31132"/>
    <cellStyle name="Total 2 14 3 4" xfId="25390"/>
    <cellStyle name="Total 2 14 3 4 2" xfId="32030"/>
    <cellStyle name="Total 2 14 3 5" xfId="27723"/>
    <cellStyle name="Total 2 14 3 5 2" xfId="34344"/>
    <cellStyle name="Total 2 14 3 6" xfId="25643"/>
    <cellStyle name="Total 2 14 3 6 2" xfId="32281"/>
    <cellStyle name="Total 2 14 3 7" xfId="29997"/>
    <cellStyle name="Total 2 14 4" xfId="28442"/>
    <cellStyle name="Total 2 14 4 2" xfId="35017"/>
    <cellStyle name="Total 2 14 5" xfId="22160"/>
    <cellStyle name="Total 2 14 5 2" xfId="28873"/>
    <cellStyle name="Total 2 15" xfId="20844"/>
    <cellStyle name="Total 2 15 2" xfId="21025"/>
    <cellStyle name="Total 2 15 2 10" xfId="21713"/>
    <cellStyle name="Total 2 15 2 2" xfId="23913"/>
    <cellStyle name="Total 2 15 2 2 2" xfId="30553"/>
    <cellStyle name="Total 2 15 2 3" xfId="24192"/>
    <cellStyle name="Total 2 15 2 3 2" xfId="30832"/>
    <cellStyle name="Total 2 15 2 4" xfId="24664"/>
    <cellStyle name="Total 2 15 2 4 2" xfId="31304"/>
    <cellStyle name="Total 2 15 2 5" xfId="26078"/>
    <cellStyle name="Total 2 15 2 5 2" xfId="32701"/>
    <cellStyle name="Total 2 15 2 6" xfId="27551"/>
    <cellStyle name="Total 2 15 2 6 2" xfId="34172"/>
    <cellStyle name="Total 2 15 2 7" xfId="25770"/>
    <cellStyle name="Total 2 15 2 7 2" xfId="32407"/>
    <cellStyle name="Total 2 15 2 8" xfId="23444"/>
    <cellStyle name="Total 2 15 2 9" xfId="30113"/>
    <cellStyle name="Total 2 15 3" xfId="23327"/>
    <cellStyle name="Total 2 15 3 2" xfId="24364"/>
    <cellStyle name="Total 2 15 3 2 2" xfId="31004"/>
    <cellStyle name="Total 2 15 3 3" xfId="24491"/>
    <cellStyle name="Total 2 15 3 3 2" xfId="31131"/>
    <cellStyle name="Total 2 15 3 4" xfId="26552"/>
    <cellStyle name="Total 2 15 3 4 2" xfId="33175"/>
    <cellStyle name="Total 2 15 3 5" xfId="27724"/>
    <cellStyle name="Total 2 15 3 5 2" xfId="34345"/>
    <cellStyle name="Total 2 15 3 6" xfId="25180"/>
    <cellStyle name="Total 2 15 3 6 2" xfId="31820"/>
    <cellStyle name="Total 2 15 3 7" xfId="29998"/>
    <cellStyle name="Total 2 15 4" xfId="28443"/>
    <cellStyle name="Total 2 15 4 2" xfId="35018"/>
    <cellStyle name="Total 2 15 5" xfId="22161"/>
    <cellStyle name="Total 2 15 5 2" xfId="28874"/>
    <cellStyle name="Total 2 16" xfId="20845"/>
    <cellStyle name="Total 2 16 2" xfId="21024"/>
    <cellStyle name="Total 2 16 2 10" xfId="21714"/>
    <cellStyle name="Total 2 16 2 2" xfId="23914"/>
    <cellStyle name="Total 2 16 2 2 2" xfId="30554"/>
    <cellStyle name="Total 2 16 2 3" xfId="24193"/>
    <cellStyle name="Total 2 16 2 3 2" xfId="30833"/>
    <cellStyle name="Total 2 16 2 4" xfId="24663"/>
    <cellStyle name="Total 2 16 2 4 2" xfId="31303"/>
    <cellStyle name="Total 2 16 2 5" xfId="26277"/>
    <cellStyle name="Total 2 16 2 5 2" xfId="32900"/>
    <cellStyle name="Total 2 16 2 6" xfId="27552"/>
    <cellStyle name="Total 2 16 2 6 2" xfId="34173"/>
    <cellStyle name="Total 2 16 2 7" xfId="25769"/>
    <cellStyle name="Total 2 16 2 7 2" xfId="32406"/>
    <cellStyle name="Total 2 16 2 8" xfId="23445"/>
    <cellStyle name="Total 2 16 2 9" xfId="30114"/>
    <cellStyle name="Total 2 16 3" xfId="23328"/>
    <cellStyle name="Total 2 16 3 2" xfId="24365"/>
    <cellStyle name="Total 2 16 3 2 2" xfId="31005"/>
    <cellStyle name="Total 2 16 3 3" xfId="24490"/>
    <cellStyle name="Total 2 16 3 3 2" xfId="31130"/>
    <cellStyle name="Total 2 16 3 4" xfId="25594"/>
    <cellStyle name="Total 2 16 3 4 2" xfId="32232"/>
    <cellStyle name="Total 2 16 3 5" xfId="27725"/>
    <cellStyle name="Total 2 16 3 5 2" xfId="34346"/>
    <cellStyle name="Total 2 16 3 6" xfId="25217"/>
    <cellStyle name="Total 2 16 3 6 2" xfId="31857"/>
    <cellStyle name="Total 2 16 3 7" xfId="29999"/>
    <cellStyle name="Total 2 16 4" xfId="28444"/>
    <cellStyle name="Total 2 16 4 2" xfId="35019"/>
    <cellStyle name="Total 2 16 5" xfId="22162"/>
    <cellStyle name="Total 2 16 5 2" xfId="28875"/>
    <cellStyle name="Total 2 17" xfId="21045"/>
    <cellStyle name="Total 2 17 10" xfId="21693"/>
    <cellStyle name="Total 2 17 2" xfId="23893"/>
    <cellStyle name="Total 2 17 2 2" xfId="30533"/>
    <cellStyle name="Total 2 17 3" xfId="24172"/>
    <cellStyle name="Total 2 17 3 2" xfId="30812"/>
    <cellStyle name="Total 2 17 4" xfId="24684"/>
    <cellStyle name="Total 2 17 4 2" xfId="31324"/>
    <cellStyle name="Total 2 17 5" xfId="26248"/>
    <cellStyle name="Total 2 17 5 2" xfId="32871"/>
    <cellStyle name="Total 2 17 6" xfId="27531"/>
    <cellStyle name="Total 2 17 6 2" xfId="34152"/>
    <cellStyle name="Total 2 17 7" xfId="26758"/>
    <cellStyle name="Total 2 17 7 2" xfId="33380"/>
    <cellStyle name="Total 2 17 8" xfId="23424"/>
    <cellStyle name="Total 2 17 9" xfId="30093"/>
    <cellStyle name="Total 2 18" xfId="22228"/>
    <cellStyle name="Total 2 18 2" xfId="24344"/>
    <cellStyle name="Total 2 18 2 2" xfId="30984"/>
    <cellStyle name="Total 2 18 3" xfId="24511"/>
    <cellStyle name="Total 2 18 3 2" xfId="31151"/>
    <cellStyle name="Total 2 18 4" xfId="26535"/>
    <cellStyle name="Total 2 18 4 2" xfId="33158"/>
    <cellStyle name="Total 2 18 5" xfId="27704"/>
    <cellStyle name="Total 2 18 5 2" xfId="34325"/>
    <cellStyle name="Total 2 18 6" xfId="25304"/>
    <cellStyle name="Total 2 18 6 2" xfId="31944"/>
    <cellStyle name="Total 2 18 7" xfId="28941"/>
    <cellStyle name="Total 2 19" xfId="28423"/>
    <cellStyle name="Total 2 19 2" xfId="34998"/>
    <cellStyle name="Total 2 2" xfId="20846"/>
    <cellStyle name="Total 2 2 10" xfId="21023"/>
    <cellStyle name="Total 2 2 10 10" xfId="21715"/>
    <cellStyle name="Total 2 2 10 2" xfId="23915"/>
    <cellStyle name="Total 2 2 10 2 2" xfId="30555"/>
    <cellStyle name="Total 2 2 10 3" xfId="24194"/>
    <cellStyle name="Total 2 2 10 3 2" xfId="30834"/>
    <cellStyle name="Total 2 2 10 4" xfId="24662"/>
    <cellStyle name="Total 2 2 10 4 2" xfId="31302"/>
    <cellStyle name="Total 2 2 10 5" xfId="26791"/>
    <cellStyle name="Total 2 2 10 5 2" xfId="33413"/>
    <cellStyle name="Total 2 2 10 6" xfId="27553"/>
    <cellStyle name="Total 2 2 10 6 2" xfId="34174"/>
    <cellStyle name="Total 2 2 10 7" xfId="25516"/>
    <cellStyle name="Total 2 2 10 7 2" xfId="32156"/>
    <cellStyle name="Total 2 2 10 8" xfId="23446"/>
    <cellStyle name="Total 2 2 10 9" xfId="30115"/>
    <cellStyle name="Total 2 2 11" xfId="23329"/>
    <cellStyle name="Total 2 2 11 2" xfId="24366"/>
    <cellStyle name="Total 2 2 11 2 2" xfId="31006"/>
    <cellStyle name="Total 2 2 11 3" xfId="24489"/>
    <cellStyle name="Total 2 2 11 3 2" xfId="31129"/>
    <cellStyle name="Total 2 2 11 4" xfId="26258"/>
    <cellStyle name="Total 2 2 11 4 2" xfId="32881"/>
    <cellStyle name="Total 2 2 11 5" xfId="27726"/>
    <cellStyle name="Total 2 2 11 5 2" xfId="34347"/>
    <cellStyle name="Total 2 2 11 6" xfId="25265"/>
    <cellStyle name="Total 2 2 11 6 2" xfId="31905"/>
    <cellStyle name="Total 2 2 11 7" xfId="30000"/>
    <cellStyle name="Total 2 2 12" xfId="28445"/>
    <cellStyle name="Total 2 2 12 2" xfId="35020"/>
    <cellStyle name="Total 2 2 13" xfId="22163"/>
    <cellStyle name="Total 2 2 13 2" xfId="28876"/>
    <cellStyle name="Total 2 2 2" xfId="20847"/>
    <cellStyle name="Total 2 2 2 2" xfId="20848"/>
    <cellStyle name="Total 2 2 2 2 2" xfId="21021"/>
    <cellStyle name="Total 2 2 2 2 2 10" xfId="21717"/>
    <cellStyle name="Total 2 2 2 2 2 2" xfId="23917"/>
    <cellStyle name="Total 2 2 2 2 2 2 2" xfId="30557"/>
    <cellStyle name="Total 2 2 2 2 2 3" xfId="24196"/>
    <cellStyle name="Total 2 2 2 2 2 3 2" xfId="30836"/>
    <cellStyle name="Total 2 2 2 2 2 4" xfId="24660"/>
    <cellStyle name="Total 2 2 2 2 2 4 2" xfId="31300"/>
    <cellStyle name="Total 2 2 2 2 2 5" xfId="26644"/>
    <cellStyle name="Total 2 2 2 2 2 5 2" xfId="33267"/>
    <cellStyle name="Total 2 2 2 2 2 6" xfId="27555"/>
    <cellStyle name="Total 2 2 2 2 2 6 2" xfId="34176"/>
    <cellStyle name="Total 2 2 2 2 2 7" xfId="25768"/>
    <cellStyle name="Total 2 2 2 2 2 7 2" xfId="32405"/>
    <cellStyle name="Total 2 2 2 2 2 8" xfId="23448"/>
    <cellStyle name="Total 2 2 2 2 2 9" xfId="30117"/>
    <cellStyle name="Total 2 2 2 2 3" xfId="23331"/>
    <cellStyle name="Total 2 2 2 2 3 2" xfId="24368"/>
    <cellStyle name="Total 2 2 2 2 3 2 2" xfId="31008"/>
    <cellStyle name="Total 2 2 2 2 3 3" xfId="24487"/>
    <cellStyle name="Total 2 2 2 2 3 3 2" xfId="31127"/>
    <cellStyle name="Total 2 2 2 2 3 4" xfId="25280"/>
    <cellStyle name="Total 2 2 2 2 3 4 2" xfId="31920"/>
    <cellStyle name="Total 2 2 2 2 3 5" xfId="27728"/>
    <cellStyle name="Total 2 2 2 2 3 5 2" xfId="34349"/>
    <cellStyle name="Total 2 2 2 2 3 6" xfId="25737"/>
    <cellStyle name="Total 2 2 2 2 3 6 2" xfId="32374"/>
    <cellStyle name="Total 2 2 2 2 3 7" xfId="30002"/>
    <cellStyle name="Total 2 2 2 2 4" xfId="28447"/>
    <cellStyle name="Total 2 2 2 2 4 2" xfId="35022"/>
    <cellStyle name="Total 2 2 2 2 5" xfId="22165"/>
    <cellStyle name="Total 2 2 2 2 5 2" xfId="28878"/>
    <cellStyle name="Total 2 2 2 3" xfId="20849"/>
    <cellStyle name="Total 2 2 2 3 2" xfId="21020"/>
    <cellStyle name="Total 2 2 2 3 2 10" xfId="21718"/>
    <cellStyle name="Total 2 2 2 3 2 2" xfId="23918"/>
    <cellStyle name="Total 2 2 2 3 2 2 2" xfId="30558"/>
    <cellStyle name="Total 2 2 2 3 2 3" xfId="24197"/>
    <cellStyle name="Total 2 2 2 3 2 3 2" xfId="30837"/>
    <cellStyle name="Total 2 2 2 3 2 4" xfId="24659"/>
    <cellStyle name="Total 2 2 2 3 2 4 2" xfId="31299"/>
    <cellStyle name="Total 2 2 2 3 2 5" xfId="26649"/>
    <cellStyle name="Total 2 2 2 3 2 5 2" xfId="33272"/>
    <cellStyle name="Total 2 2 2 3 2 6" xfId="27556"/>
    <cellStyle name="Total 2 2 2 3 2 6 2" xfId="34177"/>
    <cellStyle name="Total 2 2 2 3 2 7" xfId="25767"/>
    <cellStyle name="Total 2 2 2 3 2 7 2" xfId="32404"/>
    <cellStyle name="Total 2 2 2 3 2 8" xfId="23449"/>
    <cellStyle name="Total 2 2 2 3 2 9" xfId="30118"/>
    <cellStyle name="Total 2 2 2 3 3" xfId="23332"/>
    <cellStyle name="Total 2 2 2 3 3 2" xfId="24369"/>
    <cellStyle name="Total 2 2 2 3 3 2 2" xfId="31009"/>
    <cellStyle name="Total 2 2 2 3 3 3" xfId="24486"/>
    <cellStyle name="Total 2 2 2 3 3 3 2" xfId="31126"/>
    <cellStyle name="Total 2 2 2 3 3 4" xfId="26825"/>
    <cellStyle name="Total 2 2 2 3 3 4 2" xfId="33446"/>
    <cellStyle name="Total 2 2 2 3 3 5" xfId="27729"/>
    <cellStyle name="Total 2 2 2 3 3 5 2" xfId="34350"/>
    <cellStyle name="Total 2 2 2 3 3 6" xfId="25736"/>
    <cellStyle name="Total 2 2 2 3 3 6 2" xfId="32373"/>
    <cellStyle name="Total 2 2 2 3 3 7" xfId="30003"/>
    <cellStyle name="Total 2 2 2 3 4" xfId="28448"/>
    <cellStyle name="Total 2 2 2 3 4 2" xfId="35023"/>
    <cellStyle name="Total 2 2 2 3 5" xfId="22166"/>
    <cellStyle name="Total 2 2 2 3 5 2" xfId="28879"/>
    <cellStyle name="Total 2 2 2 4" xfId="20850"/>
    <cellStyle name="Total 2 2 2 4 2" xfId="21019"/>
    <cellStyle name="Total 2 2 2 4 2 10" xfId="21719"/>
    <cellStyle name="Total 2 2 2 4 2 2" xfId="23919"/>
    <cellStyle name="Total 2 2 2 4 2 2 2" xfId="30559"/>
    <cellStyle name="Total 2 2 2 4 2 3" xfId="24198"/>
    <cellStyle name="Total 2 2 2 4 2 3 2" xfId="30838"/>
    <cellStyle name="Total 2 2 2 4 2 4" xfId="24658"/>
    <cellStyle name="Total 2 2 2 4 2 4 2" xfId="31298"/>
    <cellStyle name="Total 2 2 2 4 2 5" xfId="26964"/>
    <cellStyle name="Total 2 2 2 4 2 5 2" xfId="33585"/>
    <cellStyle name="Total 2 2 2 4 2 6" xfId="27557"/>
    <cellStyle name="Total 2 2 2 4 2 6 2" xfId="34178"/>
    <cellStyle name="Total 2 2 2 4 2 7" xfId="25515"/>
    <cellStyle name="Total 2 2 2 4 2 7 2" xfId="32155"/>
    <cellStyle name="Total 2 2 2 4 2 8" xfId="23450"/>
    <cellStyle name="Total 2 2 2 4 2 9" xfId="30119"/>
    <cellStyle name="Total 2 2 2 4 3" xfId="23333"/>
    <cellStyle name="Total 2 2 2 4 3 2" xfId="24370"/>
    <cellStyle name="Total 2 2 2 4 3 2 2" xfId="31010"/>
    <cellStyle name="Total 2 2 2 4 3 3" xfId="24485"/>
    <cellStyle name="Total 2 2 2 4 3 3 2" xfId="31125"/>
    <cellStyle name="Total 2 2 2 4 3 4" xfId="26272"/>
    <cellStyle name="Total 2 2 2 4 3 4 2" xfId="32895"/>
    <cellStyle name="Total 2 2 2 4 3 5" xfId="27730"/>
    <cellStyle name="Total 2 2 2 4 3 5 2" xfId="34351"/>
    <cellStyle name="Total 2 2 2 4 3 6" xfId="26399"/>
    <cellStyle name="Total 2 2 2 4 3 6 2" xfId="33022"/>
    <cellStyle name="Total 2 2 2 4 3 7" xfId="30004"/>
    <cellStyle name="Total 2 2 2 4 4" xfId="28449"/>
    <cellStyle name="Total 2 2 2 4 4 2" xfId="35024"/>
    <cellStyle name="Total 2 2 2 4 5" xfId="22167"/>
    <cellStyle name="Total 2 2 2 4 5 2" xfId="28880"/>
    <cellStyle name="Total 2 2 2 5" xfId="21022"/>
    <cellStyle name="Total 2 2 2 5 10" xfId="21716"/>
    <cellStyle name="Total 2 2 2 5 2" xfId="23916"/>
    <cellStyle name="Total 2 2 2 5 2 2" xfId="30556"/>
    <cellStyle name="Total 2 2 2 5 3" xfId="24195"/>
    <cellStyle name="Total 2 2 2 5 3 2" xfId="30835"/>
    <cellStyle name="Total 2 2 2 5 4" xfId="24661"/>
    <cellStyle name="Total 2 2 2 5 4 2" xfId="31301"/>
    <cellStyle name="Total 2 2 2 5 5" xfId="26635"/>
    <cellStyle name="Total 2 2 2 5 5 2" xfId="33258"/>
    <cellStyle name="Total 2 2 2 5 6" xfId="27554"/>
    <cellStyle name="Total 2 2 2 5 6 2" xfId="34175"/>
    <cellStyle name="Total 2 2 2 5 7" xfId="26155"/>
    <cellStyle name="Total 2 2 2 5 7 2" xfId="32778"/>
    <cellStyle name="Total 2 2 2 5 8" xfId="23447"/>
    <cellStyle name="Total 2 2 2 5 9" xfId="30116"/>
    <cellStyle name="Total 2 2 2 6" xfId="23330"/>
    <cellStyle name="Total 2 2 2 6 2" xfId="24367"/>
    <cellStyle name="Total 2 2 2 6 2 2" xfId="31007"/>
    <cellStyle name="Total 2 2 2 6 3" xfId="24488"/>
    <cellStyle name="Total 2 2 2 6 3 2" xfId="31128"/>
    <cellStyle name="Total 2 2 2 6 4" xfId="26839"/>
    <cellStyle name="Total 2 2 2 6 4 2" xfId="33460"/>
    <cellStyle name="Total 2 2 2 6 5" xfId="27727"/>
    <cellStyle name="Total 2 2 2 6 5 2" xfId="34348"/>
    <cellStyle name="Total 2 2 2 6 6" xfId="25442"/>
    <cellStyle name="Total 2 2 2 6 6 2" xfId="32082"/>
    <cellStyle name="Total 2 2 2 6 7" xfId="30001"/>
    <cellStyle name="Total 2 2 2 7" xfId="28446"/>
    <cellStyle name="Total 2 2 2 7 2" xfId="35021"/>
    <cellStyle name="Total 2 2 2 8" xfId="22164"/>
    <cellStyle name="Total 2 2 2 8 2" xfId="28877"/>
    <cellStyle name="Total 2 2 3" xfId="20851"/>
    <cellStyle name="Total 2 2 3 2" xfId="20852"/>
    <cellStyle name="Total 2 2 3 2 2" xfId="21017"/>
    <cellStyle name="Total 2 2 3 2 2 10" xfId="21721"/>
    <cellStyle name="Total 2 2 3 2 2 2" xfId="23921"/>
    <cellStyle name="Total 2 2 3 2 2 2 2" xfId="30561"/>
    <cellStyle name="Total 2 2 3 2 2 3" xfId="24200"/>
    <cellStyle name="Total 2 2 3 2 2 3 2" xfId="30840"/>
    <cellStyle name="Total 2 2 3 2 2 4" xfId="24656"/>
    <cellStyle name="Total 2 2 3 2 2 4 2" xfId="31296"/>
    <cellStyle name="Total 2 2 3 2 2 5" xfId="26124"/>
    <cellStyle name="Total 2 2 3 2 2 5 2" xfId="32747"/>
    <cellStyle name="Total 2 2 3 2 2 6" xfId="27559"/>
    <cellStyle name="Total 2 2 3 2 2 6 2" xfId="34180"/>
    <cellStyle name="Total 2 2 3 2 2 7" xfId="25766"/>
    <cellStyle name="Total 2 2 3 2 2 7 2" xfId="32403"/>
    <cellStyle name="Total 2 2 3 2 2 8" xfId="23452"/>
    <cellStyle name="Total 2 2 3 2 2 9" xfId="30121"/>
    <cellStyle name="Total 2 2 3 2 3" xfId="23335"/>
    <cellStyle name="Total 2 2 3 2 3 2" xfId="24372"/>
    <cellStyle name="Total 2 2 3 2 3 2 2" xfId="31012"/>
    <cellStyle name="Total 2 2 3 2 3 3" xfId="24483"/>
    <cellStyle name="Total 2 2 3 2 3 3 2" xfId="31123"/>
    <cellStyle name="Total 2 2 3 2 3 4" xfId="26691"/>
    <cellStyle name="Total 2 2 3 2 3 4 2" xfId="33314"/>
    <cellStyle name="Total 2 2 3 2 3 5" xfId="27732"/>
    <cellStyle name="Total 2 2 3 2 3 5 2" xfId="34353"/>
    <cellStyle name="Total 2 2 3 2 3 6" xfId="25735"/>
    <cellStyle name="Total 2 2 3 2 3 6 2" xfId="32372"/>
    <cellStyle name="Total 2 2 3 2 3 7" xfId="30006"/>
    <cellStyle name="Total 2 2 3 2 4" xfId="28451"/>
    <cellStyle name="Total 2 2 3 2 4 2" xfId="35026"/>
    <cellStyle name="Total 2 2 3 2 5" xfId="22169"/>
    <cellStyle name="Total 2 2 3 2 5 2" xfId="28882"/>
    <cellStyle name="Total 2 2 3 3" xfId="20853"/>
    <cellStyle name="Total 2 2 3 3 2" xfId="21016"/>
    <cellStyle name="Total 2 2 3 3 2 10" xfId="21722"/>
    <cellStyle name="Total 2 2 3 3 2 2" xfId="23922"/>
    <cellStyle name="Total 2 2 3 3 2 2 2" xfId="30562"/>
    <cellStyle name="Total 2 2 3 3 2 3" xfId="24201"/>
    <cellStyle name="Total 2 2 3 3 2 3 2" xfId="30841"/>
    <cellStyle name="Total 2 2 3 3 2 4" xfId="24655"/>
    <cellStyle name="Total 2 2 3 3 2 4 2" xfId="31295"/>
    <cellStyle name="Total 2 2 3 3 2 5" xfId="26966"/>
    <cellStyle name="Total 2 2 3 3 2 5 2" xfId="33587"/>
    <cellStyle name="Total 2 2 3 3 2 6" xfId="27560"/>
    <cellStyle name="Total 2 2 3 3 2 6 2" xfId="34181"/>
    <cellStyle name="Total 2 2 3 3 2 7" xfId="25765"/>
    <cellStyle name="Total 2 2 3 3 2 7 2" xfId="32402"/>
    <cellStyle name="Total 2 2 3 3 2 8" xfId="23453"/>
    <cellStyle name="Total 2 2 3 3 2 9" xfId="30122"/>
    <cellStyle name="Total 2 2 3 3 3" xfId="23336"/>
    <cellStyle name="Total 2 2 3 3 3 2" xfId="24373"/>
    <cellStyle name="Total 2 2 3 3 3 2 2" xfId="31013"/>
    <cellStyle name="Total 2 2 3 3 3 3" xfId="24482"/>
    <cellStyle name="Total 2 2 3 3 3 3 2" xfId="31122"/>
    <cellStyle name="Total 2 2 3 3 3 4" xfId="25211"/>
    <cellStyle name="Total 2 2 3 3 3 4 2" xfId="31851"/>
    <cellStyle name="Total 2 2 3 3 3 5" xfId="27733"/>
    <cellStyle name="Total 2 2 3 3 3 5 2" xfId="34354"/>
    <cellStyle name="Total 2 2 3 3 3 6" xfId="25475"/>
    <cellStyle name="Total 2 2 3 3 3 6 2" xfId="32115"/>
    <cellStyle name="Total 2 2 3 3 3 7" xfId="30007"/>
    <cellStyle name="Total 2 2 3 3 4" xfId="28452"/>
    <cellStyle name="Total 2 2 3 3 4 2" xfId="35027"/>
    <cellStyle name="Total 2 2 3 3 5" xfId="22170"/>
    <cellStyle name="Total 2 2 3 3 5 2" xfId="28883"/>
    <cellStyle name="Total 2 2 3 4" xfId="20854"/>
    <cellStyle name="Total 2 2 3 4 2" xfId="21015"/>
    <cellStyle name="Total 2 2 3 4 2 10" xfId="21723"/>
    <cellStyle name="Total 2 2 3 4 2 2" xfId="23923"/>
    <cellStyle name="Total 2 2 3 4 2 2 2" xfId="30563"/>
    <cellStyle name="Total 2 2 3 4 2 3" xfId="24202"/>
    <cellStyle name="Total 2 2 3 4 2 3 2" xfId="30842"/>
    <cellStyle name="Total 2 2 3 4 2 4" xfId="24654"/>
    <cellStyle name="Total 2 2 3 4 2 4 2" xfId="31294"/>
    <cellStyle name="Total 2 2 3 4 2 5" xfId="26265"/>
    <cellStyle name="Total 2 2 3 4 2 5 2" xfId="32888"/>
    <cellStyle name="Total 2 2 3 4 2 6" xfId="27561"/>
    <cellStyle name="Total 2 2 3 4 2 6 2" xfId="34182"/>
    <cellStyle name="Total 2 2 3 4 2 7" xfId="25764"/>
    <cellStyle name="Total 2 2 3 4 2 7 2" xfId="32401"/>
    <cellStyle name="Total 2 2 3 4 2 8" xfId="23454"/>
    <cellStyle name="Total 2 2 3 4 2 9" xfId="30123"/>
    <cellStyle name="Total 2 2 3 4 3" xfId="23337"/>
    <cellStyle name="Total 2 2 3 4 3 2" xfId="24374"/>
    <cellStyle name="Total 2 2 3 4 3 2 2" xfId="31014"/>
    <cellStyle name="Total 2 2 3 4 3 3" xfId="24481"/>
    <cellStyle name="Total 2 2 3 4 3 3 2" xfId="31121"/>
    <cellStyle name="Total 2 2 3 4 3 4" xfId="26703"/>
    <cellStyle name="Total 2 2 3 4 3 4 2" xfId="33326"/>
    <cellStyle name="Total 2 2 3 4 3 5" xfId="27734"/>
    <cellStyle name="Total 2 2 3 4 3 5 2" xfId="34355"/>
    <cellStyle name="Total 2 2 3 4 3 6" xfId="25458"/>
    <cellStyle name="Total 2 2 3 4 3 6 2" xfId="32098"/>
    <cellStyle name="Total 2 2 3 4 3 7" xfId="30008"/>
    <cellStyle name="Total 2 2 3 4 4" xfId="28453"/>
    <cellStyle name="Total 2 2 3 4 4 2" xfId="35028"/>
    <cellStyle name="Total 2 2 3 4 5" xfId="22171"/>
    <cellStyle name="Total 2 2 3 4 5 2" xfId="28884"/>
    <cellStyle name="Total 2 2 3 5" xfId="21018"/>
    <cellStyle name="Total 2 2 3 5 10" xfId="21720"/>
    <cellStyle name="Total 2 2 3 5 2" xfId="23920"/>
    <cellStyle name="Total 2 2 3 5 2 2" xfId="30560"/>
    <cellStyle name="Total 2 2 3 5 3" xfId="24199"/>
    <cellStyle name="Total 2 2 3 5 3 2" xfId="30839"/>
    <cellStyle name="Total 2 2 3 5 4" xfId="24657"/>
    <cellStyle name="Total 2 2 3 5 4 2" xfId="31297"/>
    <cellStyle name="Total 2 2 3 5 5" xfId="26954"/>
    <cellStyle name="Total 2 2 3 5 5 2" xfId="33575"/>
    <cellStyle name="Total 2 2 3 5 6" xfId="27558"/>
    <cellStyle name="Total 2 2 3 5 6 2" xfId="34179"/>
    <cellStyle name="Total 2 2 3 5 7" xfId="25609"/>
    <cellStyle name="Total 2 2 3 5 7 2" xfId="32247"/>
    <cellStyle name="Total 2 2 3 5 8" xfId="23451"/>
    <cellStyle name="Total 2 2 3 5 9" xfId="30120"/>
    <cellStyle name="Total 2 2 3 6" xfId="23334"/>
    <cellStyle name="Total 2 2 3 6 2" xfId="24371"/>
    <cellStyle name="Total 2 2 3 6 2 2" xfId="31011"/>
    <cellStyle name="Total 2 2 3 6 3" xfId="24484"/>
    <cellStyle name="Total 2 2 3 6 3 2" xfId="31124"/>
    <cellStyle name="Total 2 2 3 6 4" xfId="26942"/>
    <cellStyle name="Total 2 2 3 6 4 2" xfId="33563"/>
    <cellStyle name="Total 2 2 3 6 5" xfId="27731"/>
    <cellStyle name="Total 2 2 3 6 5 2" xfId="34352"/>
    <cellStyle name="Total 2 2 3 6 6" xfId="25345"/>
    <cellStyle name="Total 2 2 3 6 6 2" xfId="31985"/>
    <cellStyle name="Total 2 2 3 6 7" xfId="30005"/>
    <cellStyle name="Total 2 2 3 7" xfId="28450"/>
    <cellStyle name="Total 2 2 3 7 2" xfId="35025"/>
    <cellStyle name="Total 2 2 3 8" xfId="22168"/>
    <cellStyle name="Total 2 2 3 8 2" xfId="28881"/>
    <cellStyle name="Total 2 2 4" xfId="20855"/>
    <cellStyle name="Total 2 2 4 2" xfId="20856"/>
    <cellStyle name="Total 2 2 4 2 2" xfId="21013"/>
    <cellStyle name="Total 2 2 4 2 2 10" xfId="21725"/>
    <cellStyle name="Total 2 2 4 2 2 2" xfId="23925"/>
    <cellStyle name="Total 2 2 4 2 2 2 2" xfId="30565"/>
    <cellStyle name="Total 2 2 4 2 2 3" xfId="24204"/>
    <cellStyle name="Total 2 2 4 2 2 3 2" xfId="30844"/>
    <cellStyle name="Total 2 2 4 2 2 4" xfId="24652"/>
    <cellStyle name="Total 2 2 4 2 2 4 2" xfId="31292"/>
    <cellStyle name="Total 2 2 4 2 2 5" xfId="26529"/>
    <cellStyle name="Total 2 2 4 2 2 5 2" xfId="33152"/>
    <cellStyle name="Total 2 2 4 2 2 6" xfId="27563"/>
    <cellStyle name="Total 2 2 4 2 2 6 2" xfId="34184"/>
    <cellStyle name="Total 2 2 4 2 2 7" xfId="25610"/>
    <cellStyle name="Total 2 2 4 2 2 7 2" xfId="32248"/>
    <cellStyle name="Total 2 2 4 2 2 8" xfId="23456"/>
    <cellStyle name="Total 2 2 4 2 2 9" xfId="30125"/>
    <cellStyle name="Total 2 2 4 2 3" xfId="23339"/>
    <cellStyle name="Total 2 2 4 2 3 2" xfId="24376"/>
    <cellStyle name="Total 2 2 4 2 3 2 2" xfId="31016"/>
    <cellStyle name="Total 2 2 4 2 3 3" xfId="24479"/>
    <cellStyle name="Total 2 2 4 2 3 3 2" xfId="31119"/>
    <cellStyle name="Total 2 2 4 2 3 4" xfId="26787"/>
    <cellStyle name="Total 2 2 4 2 3 4 2" xfId="33409"/>
    <cellStyle name="Total 2 2 4 2 3 5" xfId="27736"/>
    <cellStyle name="Total 2 2 4 2 3 5 2" xfId="34357"/>
    <cellStyle name="Total 2 2 4 2 3 6" xfId="25175"/>
    <cellStyle name="Total 2 2 4 2 3 6 2" xfId="31815"/>
    <cellStyle name="Total 2 2 4 2 3 7" xfId="30010"/>
    <cellStyle name="Total 2 2 4 2 4" xfId="28455"/>
    <cellStyle name="Total 2 2 4 2 4 2" xfId="35030"/>
    <cellStyle name="Total 2 2 4 2 5" xfId="22173"/>
    <cellStyle name="Total 2 2 4 2 5 2" xfId="28886"/>
    <cellStyle name="Total 2 2 4 3" xfId="20857"/>
    <cellStyle name="Total 2 2 4 3 2" xfId="21012"/>
    <cellStyle name="Total 2 2 4 3 2 10" xfId="21726"/>
    <cellStyle name="Total 2 2 4 3 2 2" xfId="23926"/>
    <cellStyle name="Total 2 2 4 3 2 2 2" xfId="30566"/>
    <cellStyle name="Total 2 2 4 3 2 3" xfId="24205"/>
    <cellStyle name="Total 2 2 4 3 2 3 2" xfId="30845"/>
    <cellStyle name="Total 2 2 4 3 2 4" xfId="24651"/>
    <cellStyle name="Total 2 2 4 3 2 4 2" xfId="31291"/>
    <cellStyle name="Total 2 2 4 3 2 5" xfId="26837"/>
    <cellStyle name="Total 2 2 4 3 2 5 2" xfId="33458"/>
    <cellStyle name="Total 2 2 4 3 2 6" xfId="27564"/>
    <cellStyle name="Total 2 2 4 3 2 6 2" xfId="34185"/>
    <cellStyle name="Total 2 2 4 3 2 7" xfId="25763"/>
    <cellStyle name="Total 2 2 4 3 2 7 2" xfId="32400"/>
    <cellStyle name="Total 2 2 4 3 2 8" xfId="23457"/>
    <cellStyle name="Total 2 2 4 3 2 9" xfId="30126"/>
    <cellStyle name="Total 2 2 4 3 3" xfId="23340"/>
    <cellStyle name="Total 2 2 4 3 3 2" xfId="24377"/>
    <cellStyle name="Total 2 2 4 3 3 2 2" xfId="31017"/>
    <cellStyle name="Total 2 2 4 3 3 3" xfId="24478"/>
    <cellStyle name="Total 2 2 4 3 3 3 2" xfId="31118"/>
    <cellStyle name="Total 2 2 4 3 3 4" xfId="26785"/>
    <cellStyle name="Total 2 2 4 3 3 4 2" xfId="33407"/>
    <cellStyle name="Total 2 2 4 3 3 5" xfId="27737"/>
    <cellStyle name="Total 2 2 4 3 3 5 2" xfId="34358"/>
    <cellStyle name="Total 2 2 4 3 3 6" xfId="25441"/>
    <cellStyle name="Total 2 2 4 3 3 6 2" xfId="32081"/>
    <cellStyle name="Total 2 2 4 3 3 7" xfId="30011"/>
    <cellStyle name="Total 2 2 4 3 4" xfId="28456"/>
    <cellStyle name="Total 2 2 4 3 4 2" xfId="35031"/>
    <cellStyle name="Total 2 2 4 3 5" xfId="22174"/>
    <cellStyle name="Total 2 2 4 3 5 2" xfId="28887"/>
    <cellStyle name="Total 2 2 4 4" xfId="20858"/>
    <cellStyle name="Total 2 2 4 4 2" xfId="21011"/>
    <cellStyle name="Total 2 2 4 4 2 10" xfId="21727"/>
    <cellStyle name="Total 2 2 4 4 2 2" xfId="23927"/>
    <cellStyle name="Total 2 2 4 4 2 2 2" xfId="30567"/>
    <cellStyle name="Total 2 2 4 4 2 3" xfId="24206"/>
    <cellStyle name="Total 2 2 4 4 2 3 2" xfId="30846"/>
    <cellStyle name="Total 2 2 4 4 2 4" xfId="24650"/>
    <cellStyle name="Total 2 2 4 4 2 4 2" xfId="31290"/>
    <cellStyle name="Total 2 2 4 4 2 5" xfId="26234"/>
    <cellStyle name="Total 2 2 4 4 2 5 2" xfId="32857"/>
    <cellStyle name="Total 2 2 4 4 2 6" xfId="27565"/>
    <cellStyle name="Total 2 2 4 4 2 6 2" xfId="34186"/>
    <cellStyle name="Total 2 2 4 4 2 7" xfId="25762"/>
    <cellStyle name="Total 2 2 4 4 2 7 2" xfId="32399"/>
    <cellStyle name="Total 2 2 4 4 2 8" xfId="23458"/>
    <cellStyle name="Total 2 2 4 4 2 9" xfId="30127"/>
    <cellStyle name="Total 2 2 4 4 3" xfId="23341"/>
    <cellStyle name="Total 2 2 4 4 3 2" xfId="24378"/>
    <cellStyle name="Total 2 2 4 4 3 2 2" xfId="31018"/>
    <cellStyle name="Total 2 2 4 4 3 3" xfId="24477"/>
    <cellStyle name="Total 2 2 4 4 3 3 2" xfId="31117"/>
    <cellStyle name="Total 2 2 4 4 3 4" xfId="26645"/>
    <cellStyle name="Total 2 2 4 4 3 4 2" xfId="33268"/>
    <cellStyle name="Total 2 2 4 4 3 5" xfId="27738"/>
    <cellStyle name="Total 2 2 4 4 3 5 2" xfId="34359"/>
    <cellStyle name="Total 2 2 4 4 3 6" xfId="26150"/>
    <cellStyle name="Total 2 2 4 4 3 6 2" xfId="32773"/>
    <cellStyle name="Total 2 2 4 4 3 7" xfId="30012"/>
    <cellStyle name="Total 2 2 4 4 4" xfId="28457"/>
    <cellStyle name="Total 2 2 4 4 4 2" xfId="35032"/>
    <cellStyle name="Total 2 2 4 4 5" xfId="22175"/>
    <cellStyle name="Total 2 2 4 4 5 2" xfId="28888"/>
    <cellStyle name="Total 2 2 4 5" xfId="21014"/>
    <cellStyle name="Total 2 2 4 5 10" xfId="21724"/>
    <cellStyle name="Total 2 2 4 5 2" xfId="23924"/>
    <cellStyle name="Total 2 2 4 5 2 2" xfId="30564"/>
    <cellStyle name="Total 2 2 4 5 3" xfId="24203"/>
    <cellStyle name="Total 2 2 4 5 3 2" xfId="30843"/>
    <cellStyle name="Total 2 2 4 5 4" xfId="24653"/>
    <cellStyle name="Total 2 2 4 5 4 2" xfId="31293"/>
    <cellStyle name="Total 2 2 4 5 5" xfId="26502"/>
    <cellStyle name="Total 2 2 4 5 5 2" xfId="33125"/>
    <cellStyle name="Total 2 2 4 5 6" xfId="27562"/>
    <cellStyle name="Total 2 2 4 5 6 2" xfId="34183"/>
    <cellStyle name="Total 2 2 4 5 7" xfId="25514"/>
    <cellStyle name="Total 2 2 4 5 7 2" xfId="32154"/>
    <cellStyle name="Total 2 2 4 5 8" xfId="23455"/>
    <cellStyle name="Total 2 2 4 5 9" xfId="30124"/>
    <cellStyle name="Total 2 2 4 6" xfId="23338"/>
    <cellStyle name="Total 2 2 4 6 2" xfId="24375"/>
    <cellStyle name="Total 2 2 4 6 2 2" xfId="31015"/>
    <cellStyle name="Total 2 2 4 6 3" xfId="24480"/>
    <cellStyle name="Total 2 2 4 6 3 2" xfId="31120"/>
    <cellStyle name="Total 2 2 4 6 4" xfId="26901"/>
    <cellStyle name="Total 2 2 4 6 4 2" xfId="33522"/>
    <cellStyle name="Total 2 2 4 6 5" xfId="27735"/>
    <cellStyle name="Total 2 2 4 6 5 2" xfId="34356"/>
    <cellStyle name="Total 2 2 4 6 6" xfId="25496"/>
    <cellStyle name="Total 2 2 4 6 6 2" xfId="32136"/>
    <cellStyle name="Total 2 2 4 6 7" xfId="30009"/>
    <cellStyle name="Total 2 2 4 7" xfId="28454"/>
    <cellStyle name="Total 2 2 4 7 2" xfId="35029"/>
    <cellStyle name="Total 2 2 4 8" xfId="22172"/>
    <cellStyle name="Total 2 2 4 8 2" xfId="28885"/>
    <cellStyle name="Total 2 2 5" xfId="20859"/>
    <cellStyle name="Total 2 2 5 2" xfId="20860"/>
    <cellStyle name="Total 2 2 5 2 2" xfId="21009"/>
    <cellStyle name="Total 2 2 5 2 2 10" xfId="21729"/>
    <cellStyle name="Total 2 2 5 2 2 2" xfId="23929"/>
    <cellStyle name="Total 2 2 5 2 2 2 2" xfId="30569"/>
    <cellStyle name="Total 2 2 5 2 2 3" xfId="24208"/>
    <cellStyle name="Total 2 2 5 2 2 3 2" xfId="30848"/>
    <cellStyle name="Total 2 2 5 2 2 4" xfId="24648"/>
    <cellStyle name="Total 2 2 5 2 2 4 2" xfId="31288"/>
    <cellStyle name="Total 2 2 5 2 2 5" xfId="25395"/>
    <cellStyle name="Total 2 2 5 2 2 5 2" xfId="32035"/>
    <cellStyle name="Total 2 2 5 2 2 6" xfId="27567"/>
    <cellStyle name="Total 2 2 5 2 2 6 2" xfId="34188"/>
    <cellStyle name="Total 2 2 5 2 2 7" xfId="25513"/>
    <cellStyle name="Total 2 2 5 2 2 7 2" xfId="32153"/>
    <cellStyle name="Total 2 2 5 2 2 8" xfId="23460"/>
    <cellStyle name="Total 2 2 5 2 2 9" xfId="30129"/>
    <cellStyle name="Total 2 2 5 2 3" xfId="23343"/>
    <cellStyle name="Total 2 2 5 2 3 2" xfId="24380"/>
    <cellStyle name="Total 2 2 5 2 3 2 2" xfId="31020"/>
    <cellStyle name="Total 2 2 5 2 3 3" xfId="24475"/>
    <cellStyle name="Total 2 2 5 2 3 3 2" xfId="31115"/>
    <cellStyle name="Total 2 2 5 2 3 4" xfId="26245"/>
    <cellStyle name="Total 2 2 5 2 3 4 2" xfId="32868"/>
    <cellStyle name="Total 2 2 5 2 3 5" xfId="27740"/>
    <cellStyle name="Total 2 2 5 2 3 5 2" xfId="34361"/>
    <cellStyle name="Total 2 2 5 2 3 6" xfId="25244"/>
    <cellStyle name="Total 2 2 5 2 3 6 2" xfId="31884"/>
    <cellStyle name="Total 2 2 5 2 3 7" xfId="30014"/>
    <cellStyle name="Total 2 2 5 2 4" xfId="28459"/>
    <cellStyle name="Total 2 2 5 2 4 2" xfId="35034"/>
    <cellStyle name="Total 2 2 5 2 5" xfId="22177"/>
    <cellStyle name="Total 2 2 5 2 5 2" xfId="28890"/>
    <cellStyle name="Total 2 2 5 3" xfId="20861"/>
    <cellStyle name="Total 2 2 5 3 2" xfId="21008"/>
    <cellStyle name="Total 2 2 5 3 2 10" xfId="21730"/>
    <cellStyle name="Total 2 2 5 3 2 2" xfId="23930"/>
    <cellStyle name="Total 2 2 5 3 2 2 2" xfId="30570"/>
    <cellStyle name="Total 2 2 5 3 2 3" xfId="24209"/>
    <cellStyle name="Total 2 2 5 3 2 3 2" xfId="30849"/>
    <cellStyle name="Total 2 2 5 3 2 4" xfId="24647"/>
    <cellStyle name="Total 2 2 5 3 2 4 2" xfId="31287"/>
    <cellStyle name="Total 2 2 5 3 2 5" xfId="26891"/>
    <cellStyle name="Total 2 2 5 3 2 5 2" xfId="33512"/>
    <cellStyle name="Total 2 2 5 3 2 6" xfId="27568"/>
    <cellStyle name="Total 2 2 5 3 2 6 2" xfId="34189"/>
    <cellStyle name="Total 2 2 5 3 2 7" xfId="25415"/>
    <cellStyle name="Total 2 2 5 3 2 7 2" xfId="32055"/>
    <cellStyle name="Total 2 2 5 3 2 8" xfId="23461"/>
    <cellStyle name="Total 2 2 5 3 2 9" xfId="30130"/>
    <cellStyle name="Total 2 2 5 3 3" xfId="23344"/>
    <cellStyle name="Total 2 2 5 3 3 2" xfId="24381"/>
    <cellStyle name="Total 2 2 5 3 3 2 2" xfId="31021"/>
    <cellStyle name="Total 2 2 5 3 3 3" xfId="24474"/>
    <cellStyle name="Total 2 2 5 3 3 3 2" xfId="31114"/>
    <cellStyle name="Total 2 2 5 3 3 4" xfId="25386"/>
    <cellStyle name="Total 2 2 5 3 3 4 2" xfId="32026"/>
    <cellStyle name="Total 2 2 5 3 3 5" xfId="27741"/>
    <cellStyle name="Total 2 2 5 3 3 5 2" xfId="34362"/>
    <cellStyle name="Total 2 2 5 3 3 6" xfId="25734"/>
    <cellStyle name="Total 2 2 5 3 3 6 2" xfId="32371"/>
    <cellStyle name="Total 2 2 5 3 3 7" xfId="30015"/>
    <cellStyle name="Total 2 2 5 3 4" xfId="28460"/>
    <cellStyle name="Total 2 2 5 3 4 2" xfId="35035"/>
    <cellStyle name="Total 2 2 5 3 5" xfId="22178"/>
    <cellStyle name="Total 2 2 5 3 5 2" xfId="28891"/>
    <cellStyle name="Total 2 2 5 4" xfId="20862"/>
    <cellStyle name="Total 2 2 5 4 2" xfId="21007"/>
    <cellStyle name="Total 2 2 5 4 2 10" xfId="21731"/>
    <cellStyle name="Total 2 2 5 4 2 2" xfId="23931"/>
    <cellStyle name="Total 2 2 5 4 2 2 2" xfId="30571"/>
    <cellStyle name="Total 2 2 5 4 2 3" xfId="24210"/>
    <cellStyle name="Total 2 2 5 4 2 3 2" xfId="30850"/>
    <cellStyle name="Total 2 2 5 4 2 4" xfId="24646"/>
    <cellStyle name="Total 2 2 5 4 2 4 2" xfId="31286"/>
    <cellStyle name="Total 2 2 5 4 2 5" xfId="26263"/>
    <cellStyle name="Total 2 2 5 4 2 5 2" xfId="32886"/>
    <cellStyle name="Total 2 2 5 4 2 6" xfId="27569"/>
    <cellStyle name="Total 2 2 5 4 2 6 2" xfId="34190"/>
    <cellStyle name="Total 2 2 5 4 2 7" xfId="25760"/>
    <cellStyle name="Total 2 2 5 4 2 7 2" xfId="32397"/>
    <cellStyle name="Total 2 2 5 4 2 8" xfId="23462"/>
    <cellStyle name="Total 2 2 5 4 2 9" xfId="30131"/>
    <cellStyle name="Total 2 2 5 4 3" xfId="23345"/>
    <cellStyle name="Total 2 2 5 4 3 2" xfId="24382"/>
    <cellStyle name="Total 2 2 5 4 3 2 2" xfId="31022"/>
    <cellStyle name="Total 2 2 5 4 3 3" xfId="24473"/>
    <cellStyle name="Total 2 2 5 4 3 3 2" xfId="31113"/>
    <cellStyle name="Total 2 2 5 4 3 4" xfId="25595"/>
    <cellStyle name="Total 2 2 5 4 3 4 2" xfId="32233"/>
    <cellStyle name="Total 2 2 5 4 3 5" xfId="27742"/>
    <cellStyle name="Total 2 2 5 4 3 5 2" xfId="34363"/>
    <cellStyle name="Total 2 2 5 4 3 6" xfId="25497"/>
    <cellStyle name="Total 2 2 5 4 3 6 2" xfId="32137"/>
    <cellStyle name="Total 2 2 5 4 3 7" xfId="30016"/>
    <cellStyle name="Total 2 2 5 4 4" xfId="28461"/>
    <cellStyle name="Total 2 2 5 4 4 2" xfId="35036"/>
    <cellStyle name="Total 2 2 5 4 5" xfId="22179"/>
    <cellStyle name="Total 2 2 5 4 5 2" xfId="28892"/>
    <cellStyle name="Total 2 2 5 5" xfId="21010"/>
    <cellStyle name="Total 2 2 5 5 10" xfId="21728"/>
    <cellStyle name="Total 2 2 5 5 2" xfId="23928"/>
    <cellStyle name="Total 2 2 5 5 2 2" xfId="30568"/>
    <cellStyle name="Total 2 2 5 5 3" xfId="24207"/>
    <cellStyle name="Total 2 2 5 5 3 2" xfId="30847"/>
    <cellStyle name="Total 2 2 5 5 4" xfId="24649"/>
    <cellStyle name="Total 2 2 5 5 4 2" xfId="31289"/>
    <cellStyle name="Total 2 2 5 5 5" xfId="26554"/>
    <cellStyle name="Total 2 2 5 5 5 2" xfId="33177"/>
    <cellStyle name="Total 2 2 5 5 6" xfId="27566"/>
    <cellStyle name="Total 2 2 5 5 6 2" xfId="34187"/>
    <cellStyle name="Total 2 2 5 5 7" xfId="25761"/>
    <cellStyle name="Total 2 2 5 5 7 2" xfId="32398"/>
    <cellStyle name="Total 2 2 5 5 8" xfId="23459"/>
    <cellStyle name="Total 2 2 5 5 9" xfId="30128"/>
    <cellStyle name="Total 2 2 5 6" xfId="23342"/>
    <cellStyle name="Total 2 2 5 6 2" xfId="24379"/>
    <cellStyle name="Total 2 2 5 6 2 2" xfId="31019"/>
    <cellStyle name="Total 2 2 5 6 3" xfId="24476"/>
    <cellStyle name="Total 2 2 5 6 3 2" xfId="31116"/>
    <cellStyle name="Total 2 2 5 6 4" xfId="25388"/>
    <cellStyle name="Total 2 2 5 6 4 2" xfId="32028"/>
    <cellStyle name="Total 2 2 5 6 5" xfId="27739"/>
    <cellStyle name="Total 2 2 5 6 5 2" xfId="34360"/>
    <cellStyle name="Total 2 2 5 6 6" xfId="25642"/>
    <cellStyle name="Total 2 2 5 6 6 2" xfId="32280"/>
    <cellStyle name="Total 2 2 5 6 7" xfId="30013"/>
    <cellStyle name="Total 2 2 5 7" xfId="28458"/>
    <cellStyle name="Total 2 2 5 7 2" xfId="35033"/>
    <cellStyle name="Total 2 2 5 8" xfId="22176"/>
    <cellStyle name="Total 2 2 5 8 2" xfId="28889"/>
    <cellStyle name="Total 2 2 6" xfId="20863"/>
    <cellStyle name="Total 2 2 6 2" xfId="21006"/>
    <cellStyle name="Total 2 2 6 2 10" xfId="21732"/>
    <cellStyle name="Total 2 2 6 2 2" xfId="23932"/>
    <cellStyle name="Total 2 2 6 2 2 2" xfId="30572"/>
    <cellStyle name="Total 2 2 6 2 3" xfId="24211"/>
    <cellStyle name="Total 2 2 6 2 3 2" xfId="30851"/>
    <cellStyle name="Total 2 2 6 2 4" xfId="24645"/>
    <cellStyle name="Total 2 2 6 2 4 2" xfId="31285"/>
    <cellStyle name="Total 2 2 6 2 5" xfId="26697"/>
    <cellStyle name="Total 2 2 6 2 5 2" xfId="33320"/>
    <cellStyle name="Total 2 2 6 2 6" xfId="27570"/>
    <cellStyle name="Total 2 2 6 2 6 2" xfId="34191"/>
    <cellStyle name="Total 2 2 6 2 7" xfId="25759"/>
    <cellStyle name="Total 2 2 6 2 7 2" xfId="32396"/>
    <cellStyle name="Total 2 2 6 2 8" xfId="23463"/>
    <cellStyle name="Total 2 2 6 2 9" xfId="30132"/>
    <cellStyle name="Total 2 2 6 3" xfId="23346"/>
    <cellStyle name="Total 2 2 6 3 2" xfId="24383"/>
    <cellStyle name="Total 2 2 6 3 2 2" xfId="31023"/>
    <cellStyle name="Total 2 2 6 3 3" xfId="24472"/>
    <cellStyle name="Total 2 2 6 3 3 2" xfId="31112"/>
    <cellStyle name="Total 2 2 6 3 4" xfId="26183"/>
    <cellStyle name="Total 2 2 6 3 4 2" xfId="32806"/>
    <cellStyle name="Total 2 2 6 3 5" xfId="27743"/>
    <cellStyle name="Total 2 2 6 3 5 2" xfId="34364"/>
    <cellStyle name="Total 2 2 6 3 6" xfId="25303"/>
    <cellStyle name="Total 2 2 6 3 6 2" xfId="31943"/>
    <cellStyle name="Total 2 2 6 3 7" xfId="30017"/>
    <cellStyle name="Total 2 2 6 4" xfId="28462"/>
    <cellStyle name="Total 2 2 6 4 2" xfId="35037"/>
    <cellStyle name="Total 2 2 6 5" xfId="22180"/>
    <cellStyle name="Total 2 2 6 5 2" xfId="28893"/>
    <cellStyle name="Total 2 2 7" xfId="20864"/>
    <cellStyle name="Total 2 2 7 2" xfId="21005"/>
    <cellStyle name="Total 2 2 7 2 10" xfId="21733"/>
    <cellStyle name="Total 2 2 7 2 2" xfId="23933"/>
    <cellStyle name="Total 2 2 7 2 2 2" xfId="30573"/>
    <cellStyle name="Total 2 2 7 2 3" xfId="24212"/>
    <cellStyle name="Total 2 2 7 2 3 2" xfId="30852"/>
    <cellStyle name="Total 2 2 7 2 4" xfId="24644"/>
    <cellStyle name="Total 2 2 7 2 4 2" xfId="31284"/>
    <cellStyle name="Total 2 2 7 2 5" xfId="26566"/>
    <cellStyle name="Total 2 2 7 2 5 2" xfId="33189"/>
    <cellStyle name="Total 2 2 7 2 6" xfId="27571"/>
    <cellStyle name="Total 2 2 7 2 6 2" xfId="34192"/>
    <cellStyle name="Total 2 2 7 2 7" xfId="25649"/>
    <cellStyle name="Total 2 2 7 2 7 2" xfId="32287"/>
    <cellStyle name="Total 2 2 7 2 8" xfId="23464"/>
    <cellStyle name="Total 2 2 7 2 9" xfId="30133"/>
    <cellStyle name="Total 2 2 7 3" xfId="23347"/>
    <cellStyle name="Total 2 2 7 3 2" xfId="24384"/>
    <cellStyle name="Total 2 2 7 3 2 2" xfId="31024"/>
    <cellStyle name="Total 2 2 7 3 3" xfId="24471"/>
    <cellStyle name="Total 2 2 7 3 3 2" xfId="31111"/>
    <cellStyle name="Total 2 2 7 3 4" xfId="26672"/>
    <cellStyle name="Total 2 2 7 3 4 2" xfId="33295"/>
    <cellStyle name="Total 2 2 7 3 5" xfId="27744"/>
    <cellStyle name="Total 2 2 7 3 5 2" xfId="34365"/>
    <cellStyle name="Total 2 2 7 3 6" xfId="26730"/>
    <cellStyle name="Total 2 2 7 3 6 2" xfId="33352"/>
    <cellStyle name="Total 2 2 7 3 7" xfId="30018"/>
    <cellStyle name="Total 2 2 7 4" xfId="28463"/>
    <cellStyle name="Total 2 2 7 4 2" xfId="35038"/>
    <cellStyle name="Total 2 2 7 5" xfId="22181"/>
    <cellStyle name="Total 2 2 7 5 2" xfId="28894"/>
    <cellStyle name="Total 2 2 8" xfId="20865"/>
    <cellStyle name="Total 2 2 8 2" xfId="21004"/>
    <cellStyle name="Total 2 2 8 2 10" xfId="21734"/>
    <cellStyle name="Total 2 2 8 2 2" xfId="23934"/>
    <cellStyle name="Total 2 2 8 2 2 2" xfId="30574"/>
    <cellStyle name="Total 2 2 8 2 3" xfId="24213"/>
    <cellStyle name="Total 2 2 8 2 3 2" xfId="30853"/>
    <cellStyle name="Total 2 2 8 2 4" xfId="24643"/>
    <cellStyle name="Total 2 2 8 2 4 2" xfId="31283"/>
    <cellStyle name="Total 2 2 8 2 5" xfId="26955"/>
    <cellStyle name="Total 2 2 8 2 5 2" xfId="33576"/>
    <cellStyle name="Total 2 2 8 2 6" xfId="27572"/>
    <cellStyle name="Total 2 2 8 2 6 2" xfId="34193"/>
    <cellStyle name="Total 2 2 8 2 7" xfId="25624"/>
    <cellStyle name="Total 2 2 8 2 7 2" xfId="32262"/>
    <cellStyle name="Total 2 2 8 2 8" xfId="23465"/>
    <cellStyle name="Total 2 2 8 2 9" xfId="30134"/>
    <cellStyle name="Total 2 2 8 3" xfId="23348"/>
    <cellStyle name="Total 2 2 8 3 2" xfId="24385"/>
    <cellStyle name="Total 2 2 8 3 2 2" xfId="31025"/>
    <cellStyle name="Total 2 2 8 3 3" xfId="24470"/>
    <cellStyle name="Total 2 2 8 3 3 2" xfId="31110"/>
    <cellStyle name="Total 2 2 8 3 4" xfId="26118"/>
    <cellStyle name="Total 2 2 8 3 4 2" xfId="32741"/>
    <cellStyle name="Total 2 2 8 3 5" xfId="27745"/>
    <cellStyle name="Total 2 2 8 3 5 2" xfId="34366"/>
    <cellStyle name="Total 2 2 8 3 6" xfId="26704"/>
    <cellStyle name="Total 2 2 8 3 6 2" xfId="33327"/>
    <cellStyle name="Total 2 2 8 3 7" xfId="30019"/>
    <cellStyle name="Total 2 2 8 4" xfId="28464"/>
    <cellStyle name="Total 2 2 8 4 2" xfId="35039"/>
    <cellStyle name="Total 2 2 8 5" xfId="22182"/>
    <cellStyle name="Total 2 2 8 5 2" xfId="28895"/>
    <cellStyle name="Total 2 2 9" xfId="20866"/>
    <cellStyle name="Total 2 2 9 2" xfId="21003"/>
    <cellStyle name="Total 2 2 9 2 10" xfId="21735"/>
    <cellStyle name="Total 2 2 9 2 2" xfId="23935"/>
    <cellStyle name="Total 2 2 9 2 2 2" xfId="30575"/>
    <cellStyle name="Total 2 2 9 2 3" xfId="24214"/>
    <cellStyle name="Total 2 2 9 2 3 2" xfId="30854"/>
    <cellStyle name="Total 2 2 9 2 4" xfId="24642"/>
    <cellStyle name="Total 2 2 9 2 4 2" xfId="31282"/>
    <cellStyle name="Total 2 2 9 2 5" xfId="26590"/>
    <cellStyle name="Total 2 2 9 2 5 2" xfId="33213"/>
    <cellStyle name="Total 2 2 9 2 6" xfId="27573"/>
    <cellStyle name="Total 2 2 9 2 6 2" xfId="34194"/>
    <cellStyle name="Total 2 2 9 2 7" xfId="25512"/>
    <cellStyle name="Total 2 2 9 2 7 2" xfId="32152"/>
    <cellStyle name="Total 2 2 9 2 8" xfId="23466"/>
    <cellStyle name="Total 2 2 9 2 9" xfId="30135"/>
    <cellStyle name="Total 2 2 9 3" xfId="23349"/>
    <cellStyle name="Total 2 2 9 3 2" xfId="24386"/>
    <cellStyle name="Total 2 2 9 3 2 2" xfId="31026"/>
    <cellStyle name="Total 2 2 9 3 3" xfId="24469"/>
    <cellStyle name="Total 2 2 9 3 3 2" xfId="31109"/>
    <cellStyle name="Total 2 2 9 3 4" xfId="26598"/>
    <cellStyle name="Total 2 2 9 3 4 2" xfId="33221"/>
    <cellStyle name="Total 2 2 9 3 5" xfId="27746"/>
    <cellStyle name="Total 2 2 9 3 5 2" xfId="34367"/>
    <cellStyle name="Total 2 2 9 3 6" xfId="25474"/>
    <cellStyle name="Total 2 2 9 3 6 2" xfId="32114"/>
    <cellStyle name="Total 2 2 9 3 7" xfId="30020"/>
    <cellStyle name="Total 2 2 9 4" xfId="28465"/>
    <cellStyle name="Total 2 2 9 4 2" xfId="35040"/>
    <cellStyle name="Total 2 2 9 5" xfId="22183"/>
    <cellStyle name="Total 2 2 9 5 2" xfId="28896"/>
    <cellStyle name="Total 2 20" xfId="22141"/>
    <cellStyle name="Total 2 20 2" xfId="28854"/>
    <cellStyle name="Total 2 3" xfId="20867"/>
    <cellStyle name="Total 2 3 2" xfId="20868"/>
    <cellStyle name="Total 2 3 2 2" xfId="21002"/>
    <cellStyle name="Total 2 3 2 2 10" xfId="21736"/>
    <cellStyle name="Total 2 3 2 2 2" xfId="23936"/>
    <cellStyle name="Total 2 3 2 2 2 2" xfId="30576"/>
    <cellStyle name="Total 2 3 2 2 3" xfId="24215"/>
    <cellStyle name="Total 2 3 2 2 3 2" xfId="30855"/>
    <cellStyle name="Total 2 3 2 2 4" xfId="24641"/>
    <cellStyle name="Total 2 3 2 2 4 2" xfId="31281"/>
    <cellStyle name="Total 2 3 2 2 5" xfId="26548"/>
    <cellStyle name="Total 2 3 2 2 5 2" xfId="33171"/>
    <cellStyle name="Total 2 3 2 2 6" xfId="27574"/>
    <cellStyle name="Total 2 3 2 2 6 2" xfId="34195"/>
    <cellStyle name="Total 2 3 2 2 7" xfId="25308"/>
    <cellStyle name="Total 2 3 2 2 7 2" xfId="31948"/>
    <cellStyle name="Total 2 3 2 2 8" xfId="23467"/>
    <cellStyle name="Total 2 3 2 2 9" xfId="30136"/>
    <cellStyle name="Total 2 3 2 3" xfId="23351"/>
    <cellStyle name="Total 2 3 2 3 2" xfId="24387"/>
    <cellStyle name="Total 2 3 2 3 2 2" xfId="31027"/>
    <cellStyle name="Total 2 3 2 3 3" xfId="24468"/>
    <cellStyle name="Total 2 3 2 3 3 2" xfId="31108"/>
    <cellStyle name="Total 2 3 2 3 4" xfId="26620"/>
    <cellStyle name="Total 2 3 2 3 4 2" xfId="33243"/>
    <cellStyle name="Total 2 3 2 3 5" xfId="27747"/>
    <cellStyle name="Total 2 3 2 3 5 2" xfId="34368"/>
    <cellStyle name="Total 2 3 2 3 6" xfId="26855"/>
    <cellStyle name="Total 2 3 2 3 6 2" xfId="33476"/>
    <cellStyle name="Total 2 3 2 3 7" xfId="30022"/>
    <cellStyle name="Total 2 3 2 4" xfId="28466"/>
    <cellStyle name="Total 2 3 2 4 2" xfId="35041"/>
    <cellStyle name="Total 2 3 2 5" xfId="22184"/>
    <cellStyle name="Total 2 3 2 5 2" xfId="28897"/>
    <cellStyle name="Total 2 3 3" xfId="20869"/>
    <cellStyle name="Total 2 3 3 2" xfId="21001"/>
    <cellStyle name="Total 2 3 3 2 10" xfId="21737"/>
    <cellStyle name="Total 2 3 3 2 2" xfId="23937"/>
    <cellStyle name="Total 2 3 3 2 2 2" xfId="30577"/>
    <cellStyle name="Total 2 3 3 2 3" xfId="24216"/>
    <cellStyle name="Total 2 3 3 2 3 2" xfId="30856"/>
    <cellStyle name="Total 2 3 3 2 4" xfId="24640"/>
    <cellStyle name="Total 2 3 3 2 4 2" xfId="31280"/>
    <cellStyle name="Total 2 3 3 2 5" xfId="26869"/>
    <cellStyle name="Total 2 3 3 2 5 2" xfId="33490"/>
    <cellStyle name="Total 2 3 3 2 6" xfId="27575"/>
    <cellStyle name="Total 2 3 3 2 6 2" xfId="34196"/>
    <cellStyle name="Total 2 3 3 2 7" xfId="25188"/>
    <cellStyle name="Total 2 3 3 2 7 2" xfId="31828"/>
    <cellStyle name="Total 2 3 3 2 8" xfId="23468"/>
    <cellStyle name="Total 2 3 3 2 9" xfId="30137"/>
    <cellStyle name="Total 2 3 3 3" xfId="23352"/>
    <cellStyle name="Total 2 3 3 3 2" xfId="24388"/>
    <cellStyle name="Total 2 3 3 3 2 2" xfId="31028"/>
    <cellStyle name="Total 2 3 3 3 3" xfId="24467"/>
    <cellStyle name="Total 2 3 3 3 3 2" xfId="31107"/>
    <cellStyle name="Total 2 3 3 3 4" xfId="25387"/>
    <cellStyle name="Total 2 3 3 3 4 2" xfId="32027"/>
    <cellStyle name="Total 2 3 3 3 5" xfId="27748"/>
    <cellStyle name="Total 2 3 3 3 5 2" xfId="34369"/>
    <cellStyle name="Total 2 3 3 3 6" xfId="25733"/>
    <cellStyle name="Total 2 3 3 3 6 2" xfId="32370"/>
    <cellStyle name="Total 2 3 3 3 7" xfId="30023"/>
    <cellStyle name="Total 2 3 3 4" xfId="28467"/>
    <cellStyle name="Total 2 3 3 4 2" xfId="35042"/>
    <cellStyle name="Total 2 3 3 5" xfId="22185"/>
    <cellStyle name="Total 2 3 3 5 2" xfId="28898"/>
    <cellStyle name="Total 2 3 4" xfId="20870"/>
    <cellStyle name="Total 2 3 4 2" xfId="21000"/>
    <cellStyle name="Total 2 3 4 2 10" xfId="21738"/>
    <cellStyle name="Total 2 3 4 2 2" xfId="23938"/>
    <cellStyle name="Total 2 3 4 2 2 2" xfId="30578"/>
    <cellStyle name="Total 2 3 4 2 3" xfId="24217"/>
    <cellStyle name="Total 2 3 4 2 3 2" xfId="30857"/>
    <cellStyle name="Total 2 3 4 2 4" xfId="24639"/>
    <cellStyle name="Total 2 3 4 2 4 2" xfId="31279"/>
    <cellStyle name="Total 2 3 4 2 5" xfId="25399"/>
    <cellStyle name="Total 2 3 4 2 5 2" xfId="32039"/>
    <cellStyle name="Total 2 3 4 2 6" xfId="27576"/>
    <cellStyle name="Total 2 3 4 2 6 2" xfId="34197"/>
    <cellStyle name="Total 2 3 4 2 7" xfId="26154"/>
    <cellStyle name="Total 2 3 4 2 7 2" xfId="32777"/>
    <cellStyle name="Total 2 3 4 2 8" xfId="23469"/>
    <cellStyle name="Total 2 3 4 2 9" xfId="30138"/>
    <cellStyle name="Total 2 3 4 3" xfId="23353"/>
    <cellStyle name="Total 2 3 4 3 2" xfId="24389"/>
    <cellStyle name="Total 2 3 4 3 2 2" xfId="31029"/>
    <cellStyle name="Total 2 3 4 3 3" xfId="24466"/>
    <cellStyle name="Total 2 3 4 3 3 2" xfId="31106"/>
    <cellStyle name="Total 2 3 4 3 4" xfId="26900"/>
    <cellStyle name="Total 2 3 4 3 4 2" xfId="33521"/>
    <cellStyle name="Total 2 3 4 3 5" xfId="27749"/>
    <cellStyle name="Total 2 3 4 3 5 2" xfId="34370"/>
    <cellStyle name="Total 2 3 4 3 6" xfId="25176"/>
    <cellStyle name="Total 2 3 4 3 6 2" xfId="31816"/>
    <cellStyle name="Total 2 3 4 3 7" xfId="30024"/>
    <cellStyle name="Total 2 3 4 4" xfId="28468"/>
    <cellStyle name="Total 2 3 4 4 2" xfId="35043"/>
    <cellStyle name="Total 2 3 4 5" xfId="22186"/>
    <cellStyle name="Total 2 3 4 5 2" xfId="28899"/>
    <cellStyle name="Total 2 3 5" xfId="20871"/>
    <cellStyle name="Total 2 3 5 2" xfId="20999"/>
    <cellStyle name="Total 2 3 5 2 10" xfId="21739"/>
    <cellStyle name="Total 2 3 5 2 2" xfId="23939"/>
    <cellStyle name="Total 2 3 5 2 2 2" xfId="30579"/>
    <cellStyle name="Total 2 3 5 2 3" xfId="24218"/>
    <cellStyle name="Total 2 3 5 2 3 2" xfId="30858"/>
    <cellStyle name="Total 2 3 5 2 4" xfId="24638"/>
    <cellStyle name="Total 2 3 5 2 4 2" xfId="31278"/>
    <cellStyle name="Total 2 3 5 2 5" xfId="25377"/>
    <cellStyle name="Total 2 3 5 2 5 2" xfId="32017"/>
    <cellStyle name="Total 2 3 5 2 6" xfId="27577"/>
    <cellStyle name="Total 2 3 5 2 6 2" xfId="34198"/>
    <cellStyle name="Total 2 3 5 2 7" xfId="25479"/>
    <cellStyle name="Total 2 3 5 2 7 2" xfId="32119"/>
    <cellStyle name="Total 2 3 5 2 8" xfId="23470"/>
    <cellStyle name="Total 2 3 5 2 9" xfId="30139"/>
    <cellStyle name="Total 2 3 5 3" xfId="23354"/>
    <cellStyle name="Total 2 3 5 3 2" xfId="24390"/>
    <cellStyle name="Total 2 3 5 3 2 2" xfId="31030"/>
    <cellStyle name="Total 2 3 5 3 3" xfId="24465"/>
    <cellStyle name="Total 2 3 5 3 3 2" xfId="31105"/>
    <cellStyle name="Total 2 3 5 3 4" xfId="25402"/>
    <cellStyle name="Total 2 3 5 3 4 2" xfId="32042"/>
    <cellStyle name="Total 2 3 5 3 5" xfId="27750"/>
    <cellStyle name="Total 2 3 5 3 5 2" xfId="34371"/>
    <cellStyle name="Total 2 3 5 3 6" xfId="25243"/>
    <cellStyle name="Total 2 3 5 3 6 2" xfId="31883"/>
    <cellStyle name="Total 2 3 5 3 7" xfId="30025"/>
    <cellStyle name="Total 2 3 5 4" xfId="28469"/>
    <cellStyle name="Total 2 3 5 4 2" xfId="35044"/>
    <cellStyle name="Total 2 3 5 5" xfId="22187"/>
    <cellStyle name="Total 2 3 5 5 2" xfId="28900"/>
    <cellStyle name="Total 2 4" xfId="20872"/>
    <cellStyle name="Total 2 4 2" xfId="20873"/>
    <cellStyle name="Total 2 4 2 2" xfId="20998"/>
    <cellStyle name="Total 2 4 2 2 10" xfId="21740"/>
    <cellStyle name="Total 2 4 2 2 2" xfId="23940"/>
    <cellStyle name="Total 2 4 2 2 2 2" xfId="30580"/>
    <cellStyle name="Total 2 4 2 2 3" xfId="24219"/>
    <cellStyle name="Total 2 4 2 2 3 2" xfId="30859"/>
    <cellStyle name="Total 2 4 2 2 4" xfId="24637"/>
    <cellStyle name="Total 2 4 2 2 4 2" xfId="31277"/>
    <cellStyle name="Total 2 4 2 2 5" xfId="26895"/>
    <cellStyle name="Total 2 4 2 2 5 2" xfId="33516"/>
    <cellStyle name="Total 2 4 2 2 6" xfId="27578"/>
    <cellStyle name="Total 2 4 2 2 6 2" xfId="34199"/>
    <cellStyle name="Total 2 4 2 2 7" xfId="26751"/>
    <cellStyle name="Total 2 4 2 2 7 2" xfId="33373"/>
    <cellStyle name="Total 2 4 2 2 8" xfId="23471"/>
    <cellStyle name="Total 2 4 2 2 9" xfId="30140"/>
    <cellStyle name="Total 2 4 2 3" xfId="23356"/>
    <cellStyle name="Total 2 4 2 3 2" xfId="24391"/>
    <cellStyle name="Total 2 4 2 3 2 2" xfId="31031"/>
    <cellStyle name="Total 2 4 2 3 3" xfId="24464"/>
    <cellStyle name="Total 2 4 2 3 3 2" xfId="31104"/>
    <cellStyle name="Total 2 4 2 3 4" xfId="26551"/>
    <cellStyle name="Total 2 4 2 3 4 2" xfId="33174"/>
    <cellStyle name="Total 2 4 2 3 5" xfId="27751"/>
    <cellStyle name="Total 2 4 2 3 5 2" xfId="34372"/>
    <cellStyle name="Total 2 4 2 3 6" xfId="25732"/>
    <cellStyle name="Total 2 4 2 3 6 2" xfId="32369"/>
    <cellStyle name="Total 2 4 2 3 7" xfId="30027"/>
    <cellStyle name="Total 2 4 2 4" xfId="28470"/>
    <cellStyle name="Total 2 4 2 4 2" xfId="35045"/>
    <cellStyle name="Total 2 4 2 5" xfId="22188"/>
    <cellStyle name="Total 2 4 2 5 2" xfId="28901"/>
    <cellStyle name="Total 2 4 3" xfId="20874"/>
    <cellStyle name="Total 2 4 3 2" xfId="20997"/>
    <cellStyle name="Total 2 4 3 2 10" xfId="21741"/>
    <cellStyle name="Total 2 4 3 2 2" xfId="23941"/>
    <cellStyle name="Total 2 4 3 2 2 2" xfId="30581"/>
    <cellStyle name="Total 2 4 3 2 3" xfId="24220"/>
    <cellStyle name="Total 2 4 3 2 3 2" xfId="30860"/>
    <cellStyle name="Total 2 4 3 2 4" xfId="24636"/>
    <cellStyle name="Total 2 4 3 2 4 2" xfId="31276"/>
    <cellStyle name="Total 2 4 3 2 5" xfId="26249"/>
    <cellStyle name="Total 2 4 3 2 5 2" xfId="32872"/>
    <cellStyle name="Total 2 4 3 2 6" xfId="27579"/>
    <cellStyle name="Total 2 4 3 2 6 2" xfId="34200"/>
    <cellStyle name="Total 2 4 3 2 7" xfId="25758"/>
    <cellStyle name="Total 2 4 3 2 7 2" xfId="32395"/>
    <cellStyle name="Total 2 4 3 2 8" xfId="23472"/>
    <cellStyle name="Total 2 4 3 2 9" xfId="30141"/>
    <cellStyle name="Total 2 4 3 3" xfId="23357"/>
    <cellStyle name="Total 2 4 3 3 2" xfId="24392"/>
    <cellStyle name="Total 2 4 3 3 2 2" xfId="31032"/>
    <cellStyle name="Total 2 4 3 3 3" xfId="24463"/>
    <cellStyle name="Total 2 4 3 3 3 2" xfId="31103"/>
    <cellStyle name="Total 2 4 3 3 4" xfId="25593"/>
    <cellStyle name="Total 2 4 3 3 4 2" xfId="32231"/>
    <cellStyle name="Total 2 4 3 3 5" xfId="27752"/>
    <cellStyle name="Total 2 4 3 3 5 2" xfId="34373"/>
    <cellStyle name="Total 2 4 3 3 6" xfId="25431"/>
    <cellStyle name="Total 2 4 3 3 6 2" xfId="32071"/>
    <cellStyle name="Total 2 4 3 3 7" xfId="30028"/>
    <cellStyle name="Total 2 4 3 4" xfId="28471"/>
    <cellStyle name="Total 2 4 3 4 2" xfId="35046"/>
    <cellStyle name="Total 2 4 3 5" xfId="22189"/>
    <cellStyle name="Total 2 4 3 5 2" xfId="28902"/>
    <cellStyle name="Total 2 4 4" xfId="20875"/>
    <cellStyle name="Total 2 4 4 2" xfId="20996"/>
    <cellStyle name="Total 2 4 4 2 10" xfId="21742"/>
    <cellStyle name="Total 2 4 4 2 2" xfId="23942"/>
    <cellStyle name="Total 2 4 4 2 2 2" xfId="30582"/>
    <cellStyle name="Total 2 4 4 2 3" xfId="24221"/>
    <cellStyle name="Total 2 4 4 2 3 2" xfId="30861"/>
    <cellStyle name="Total 2 4 4 2 4" xfId="24635"/>
    <cellStyle name="Total 2 4 4 2 4 2" xfId="31275"/>
    <cellStyle name="Total 2 4 4 2 5" xfId="26079"/>
    <cellStyle name="Total 2 4 4 2 5 2" xfId="32702"/>
    <cellStyle name="Total 2 4 4 2 6" xfId="27580"/>
    <cellStyle name="Total 2 4 4 2 6 2" xfId="34201"/>
    <cellStyle name="Total 2 4 4 2 7" xfId="25452"/>
    <cellStyle name="Total 2 4 4 2 7 2" xfId="32092"/>
    <cellStyle name="Total 2 4 4 2 8" xfId="23473"/>
    <cellStyle name="Total 2 4 4 2 9" xfId="30142"/>
    <cellStyle name="Total 2 4 4 3" xfId="23358"/>
    <cellStyle name="Total 2 4 4 3 2" xfId="24393"/>
    <cellStyle name="Total 2 4 4 3 2 2" xfId="31033"/>
    <cellStyle name="Total 2 4 4 3 3" xfId="24462"/>
    <cellStyle name="Total 2 4 4 3 3 2" xfId="31102"/>
    <cellStyle name="Total 2 4 4 3 4" xfId="26899"/>
    <cellStyle name="Total 2 4 4 3 4 2" xfId="33520"/>
    <cellStyle name="Total 2 4 4 3 5" xfId="27753"/>
    <cellStyle name="Total 2 4 4 3 5 2" xfId="34374"/>
    <cellStyle name="Total 2 4 4 3 6" xfId="26755"/>
    <cellStyle name="Total 2 4 4 3 6 2" xfId="33377"/>
    <cellStyle name="Total 2 4 4 3 7" xfId="30029"/>
    <cellStyle name="Total 2 4 4 4" xfId="28472"/>
    <cellStyle name="Total 2 4 4 4 2" xfId="35047"/>
    <cellStyle name="Total 2 4 4 5" xfId="22190"/>
    <cellStyle name="Total 2 4 4 5 2" xfId="28903"/>
    <cellStyle name="Total 2 4 5" xfId="20876"/>
    <cellStyle name="Total 2 4 5 2" xfId="20995"/>
    <cellStyle name="Total 2 4 5 2 10" xfId="21743"/>
    <cellStyle name="Total 2 4 5 2 2" xfId="23943"/>
    <cellStyle name="Total 2 4 5 2 2 2" xfId="30583"/>
    <cellStyle name="Total 2 4 5 2 3" xfId="24222"/>
    <cellStyle name="Total 2 4 5 2 3 2" xfId="30862"/>
    <cellStyle name="Total 2 4 5 2 4" xfId="24634"/>
    <cellStyle name="Total 2 4 5 2 4 2" xfId="31274"/>
    <cellStyle name="Total 2 4 5 2 5" xfId="26932"/>
    <cellStyle name="Total 2 4 5 2 5 2" xfId="33553"/>
    <cellStyle name="Total 2 4 5 2 6" xfId="27581"/>
    <cellStyle name="Total 2 4 5 2 6 2" xfId="34202"/>
    <cellStyle name="Total 2 4 5 2 7" xfId="25623"/>
    <cellStyle name="Total 2 4 5 2 7 2" xfId="32261"/>
    <cellStyle name="Total 2 4 5 2 8" xfId="23474"/>
    <cellStyle name="Total 2 4 5 2 9" xfId="30143"/>
    <cellStyle name="Total 2 4 5 3" xfId="23359"/>
    <cellStyle name="Total 2 4 5 3 2" xfId="24394"/>
    <cellStyle name="Total 2 4 5 3 2 2" xfId="31034"/>
    <cellStyle name="Total 2 4 5 3 3" xfId="24461"/>
    <cellStyle name="Total 2 4 5 3 3 2" xfId="31101"/>
    <cellStyle name="Total 2 4 5 3 4" xfId="26538"/>
    <cellStyle name="Total 2 4 5 3 4 2" xfId="33161"/>
    <cellStyle name="Total 2 4 5 3 5" xfId="27754"/>
    <cellStyle name="Total 2 4 5 3 5 2" xfId="34375"/>
    <cellStyle name="Total 2 4 5 3 6" xfId="25495"/>
    <cellStyle name="Total 2 4 5 3 6 2" xfId="32135"/>
    <cellStyle name="Total 2 4 5 3 7" xfId="30030"/>
    <cellStyle name="Total 2 4 5 4" xfId="28473"/>
    <cellStyle name="Total 2 4 5 4 2" xfId="35048"/>
    <cellStyle name="Total 2 4 5 5" xfId="22191"/>
    <cellStyle name="Total 2 4 5 5 2" xfId="28904"/>
    <cellStyle name="Total 2 5" xfId="20877"/>
    <cellStyle name="Total 2 5 2" xfId="20878"/>
    <cellStyle name="Total 2 5 2 2" xfId="20994"/>
    <cellStyle name="Total 2 5 2 2 10" xfId="21744"/>
    <cellStyle name="Total 2 5 2 2 2" xfId="23944"/>
    <cellStyle name="Total 2 5 2 2 2 2" xfId="30584"/>
    <cellStyle name="Total 2 5 2 2 3" xfId="24223"/>
    <cellStyle name="Total 2 5 2 2 3 2" xfId="30863"/>
    <cellStyle name="Total 2 5 2 2 4" xfId="24633"/>
    <cellStyle name="Total 2 5 2 2 4 2" xfId="31273"/>
    <cellStyle name="Total 2 5 2 2 5" xfId="26266"/>
    <cellStyle name="Total 2 5 2 2 5 2" xfId="32889"/>
    <cellStyle name="Total 2 5 2 2 6" xfId="27582"/>
    <cellStyle name="Total 2 5 2 2 6 2" xfId="34203"/>
    <cellStyle name="Total 2 5 2 2 7" xfId="25757"/>
    <cellStyle name="Total 2 5 2 2 7 2" xfId="32394"/>
    <cellStyle name="Total 2 5 2 2 8" xfId="23475"/>
    <cellStyle name="Total 2 5 2 2 9" xfId="30144"/>
    <cellStyle name="Total 2 5 2 3" xfId="23361"/>
    <cellStyle name="Total 2 5 2 3 2" xfId="24395"/>
    <cellStyle name="Total 2 5 2 3 2 2" xfId="31035"/>
    <cellStyle name="Total 2 5 2 3 3" xfId="24460"/>
    <cellStyle name="Total 2 5 2 3 3 2" xfId="31100"/>
    <cellStyle name="Total 2 5 2 3 4" xfId="26180"/>
    <cellStyle name="Total 2 5 2 3 4 2" xfId="32803"/>
    <cellStyle name="Total 2 5 2 3 5" xfId="27755"/>
    <cellStyle name="Total 2 5 2 3 5 2" xfId="34376"/>
    <cellStyle name="Total 2 5 2 3 6" xfId="25288"/>
    <cellStyle name="Total 2 5 2 3 6 2" xfId="31928"/>
    <cellStyle name="Total 2 5 2 3 7" xfId="30032"/>
    <cellStyle name="Total 2 5 2 4" xfId="28474"/>
    <cellStyle name="Total 2 5 2 4 2" xfId="35049"/>
    <cellStyle name="Total 2 5 2 5" xfId="22192"/>
    <cellStyle name="Total 2 5 2 5 2" xfId="28905"/>
    <cellStyle name="Total 2 5 3" xfId="20879"/>
    <cellStyle name="Total 2 5 3 2" xfId="20993"/>
    <cellStyle name="Total 2 5 3 2 10" xfId="21745"/>
    <cellStyle name="Total 2 5 3 2 2" xfId="23945"/>
    <cellStyle name="Total 2 5 3 2 2 2" xfId="30585"/>
    <cellStyle name="Total 2 5 3 2 3" xfId="24224"/>
    <cellStyle name="Total 2 5 3 2 3 2" xfId="30864"/>
    <cellStyle name="Total 2 5 3 2 4" xfId="24632"/>
    <cellStyle name="Total 2 5 3 2 4 2" xfId="31272"/>
    <cellStyle name="Total 2 5 3 2 5" xfId="26820"/>
    <cellStyle name="Total 2 5 3 2 5 2" xfId="33441"/>
    <cellStyle name="Total 2 5 3 2 6" xfId="27583"/>
    <cellStyle name="Total 2 5 3 2 6 2" xfId="34204"/>
    <cellStyle name="Total 2 5 3 2 7" xfId="25511"/>
    <cellStyle name="Total 2 5 3 2 7 2" xfId="32151"/>
    <cellStyle name="Total 2 5 3 2 8" xfId="23476"/>
    <cellStyle name="Total 2 5 3 2 9" xfId="30145"/>
    <cellStyle name="Total 2 5 3 3" xfId="23362"/>
    <cellStyle name="Total 2 5 3 3 2" xfId="24396"/>
    <cellStyle name="Total 2 5 3 3 2 2" xfId="31036"/>
    <cellStyle name="Total 2 5 3 3 3" xfId="24459"/>
    <cellStyle name="Total 2 5 3 3 3 2" xfId="31099"/>
    <cellStyle name="Total 2 5 3 3 4" xfId="26826"/>
    <cellStyle name="Total 2 5 3 3 4 2" xfId="33447"/>
    <cellStyle name="Total 2 5 3 3 5" xfId="27756"/>
    <cellStyle name="Total 2 5 3 3 5 2" xfId="34377"/>
    <cellStyle name="Total 2 5 3 3 6" xfId="25261"/>
    <cellStyle name="Total 2 5 3 3 6 2" xfId="31901"/>
    <cellStyle name="Total 2 5 3 3 7" xfId="30033"/>
    <cellStyle name="Total 2 5 3 4" xfId="28475"/>
    <cellStyle name="Total 2 5 3 4 2" xfId="35050"/>
    <cellStyle name="Total 2 5 3 5" xfId="22193"/>
    <cellStyle name="Total 2 5 3 5 2" xfId="28906"/>
    <cellStyle name="Total 2 5 4" xfId="20880"/>
    <cellStyle name="Total 2 5 4 2" xfId="20992"/>
    <cellStyle name="Total 2 5 4 2 10" xfId="21746"/>
    <cellStyle name="Total 2 5 4 2 2" xfId="23946"/>
    <cellStyle name="Total 2 5 4 2 2 2" xfId="30586"/>
    <cellStyle name="Total 2 5 4 2 3" xfId="24225"/>
    <cellStyle name="Total 2 5 4 2 3 2" xfId="30865"/>
    <cellStyle name="Total 2 5 4 2 4" xfId="24631"/>
    <cellStyle name="Total 2 5 4 2 4 2" xfId="31271"/>
    <cellStyle name="Total 2 5 4 2 5" xfId="26662"/>
    <cellStyle name="Total 2 5 4 2 5 2" xfId="33285"/>
    <cellStyle name="Total 2 5 4 2 6" xfId="27584"/>
    <cellStyle name="Total 2 5 4 2 6 2" xfId="34205"/>
    <cellStyle name="Total 2 5 4 2 7" xfId="25266"/>
    <cellStyle name="Total 2 5 4 2 7 2" xfId="31906"/>
    <cellStyle name="Total 2 5 4 2 8" xfId="23477"/>
    <cellStyle name="Total 2 5 4 2 9" xfId="30146"/>
    <cellStyle name="Total 2 5 4 3" xfId="23363"/>
    <cellStyle name="Total 2 5 4 3 2" xfId="24397"/>
    <cellStyle name="Total 2 5 4 3 2 2" xfId="31037"/>
    <cellStyle name="Total 2 5 4 3 3" xfId="24458"/>
    <cellStyle name="Total 2 5 4 3 3 2" xfId="31098"/>
    <cellStyle name="Total 2 5 4 3 4" xfId="26838"/>
    <cellStyle name="Total 2 5 4 3 4 2" xfId="33459"/>
    <cellStyle name="Total 2 5 4 3 5" xfId="27757"/>
    <cellStyle name="Total 2 5 4 3 5 2" xfId="34378"/>
    <cellStyle name="Total 2 5 4 3 6" xfId="26922"/>
    <cellStyle name="Total 2 5 4 3 6 2" xfId="33543"/>
    <cellStyle name="Total 2 5 4 3 7" xfId="30034"/>
    <cellStyle name="Total 2 5 4 4" xfId="28476"/>
    <cellStyle name="Total 2 5 4 4 2" xfId="35051"/>
    <cellStyle name="Total 2 5 4 5" xfId="22194"/>
    <cellStyle name="Total 2 5 4 5 2" xfId="28907"/>
    <cellStyle name="Total 2 5 5" xfId="20881"/>
    <cellStyle name="Total 2 5 5 2" xfId="20991"/>
    <cellStyle name="Total 2 5 5 2 10" xfId="21747"/>
    <cellStyle name="Total 2 5 5 2 2" xfId="23947"/>
    <cellStyle name="Total 2 5 5 2 2 2" xfId="30587"/>
    <cellStyle name="Total 2 5 5 2 3" xfId="24226"/>
    <cellStyle name="Total 2 5 5 2 3 2" xfId="30866"/>
    <cellStyle name="Total 2 5 5 2 4" xfId="24630"/>
    <cellStyle name="Total 2 5 5 2 4 2" xfId="31270"/>
    <cellStyle name="Total 2 5 5 2 5" xfId="26503"/>
    <cellStyle name="Total 2 5 5 2 5 2" xfId="33126"/>
    <cellStyle name="Total 2 5 5 2 6" xfId="27585"/>
    <cellStyle name="Total 2 5 5 2 6 2" xfId="34206"/>
    <cellStyle name="Total 2 5 5 2 7" xfId="26732"/>
    <cellStyle name="Total 2 5 5 2 7 2" xfId="33354"/>
    <cellStyle name="Total 2 5 5 2 8" xfId="23478"/>
    <cellStyle name="Total 2 5 5 2 9" xfId="30147"/>
    <cellStyle name="Total 2 5 5 3" xfId="23364"/>
    <cellStyle name="Total 2 5 5 3 2" xfId="24398"/>
    <cellStyle name="Total 2 5 5 3 2 2" xfId="31038"/>
    <cellStyle name="Total 2 5 5 3 3" xfId="24457"/>
    <cellStyle name="Total 2 5 5 3 3 2" xfId="31097"/>
    <cellStyle name="Total 2 5 5 3 4" xfId="26943"/>
    <cellStyle name="Total 2 5 5 3 4 2" xfId="33564"/>
    <cellStyle name="Total 2 5 5 3 5" xfId="27758"/>
    <cellStyle name="Total 2 5 5 3 5 2" xfId="34379"/>
    <cellStyle name="Total 2 5 5 3 6" xfId="25731"/>
    <cellStyle name="Total 2 5 5 3 6 2" xfId="32368"/>
    <cellStyle name="Total 2 5 5 3 7" xfId="30035"/>
    <cellStyle name="Total 2 5 5 4" xfId="28477"/>
    <cellStyle name="Total 2 5 5 4 2" xfId="35052"/>
    <cellStyle name="Total 2 5 5 5" xfId="22195"/>
    <cellStyle name="Total 2 5 5 5 2" xfId="28908"/>
    <cellStyle name="Total 2 6" xfId="20882"/>
    <cellStyle name="Total 2 6 2" xfId="20883"/>
    <cellStyle name="Total 2 6 2 2" xfId="20990"/>
    <cellStyle name="Total 2 6 2 2 10" xfId="21748"/>
    <cellStyle name="Total 2 6 2 2 2" xfId="23948"/>
    <cellStyle name="Total 2 6 2 2 2 2" xfId="30588"/>
    <cellStyle name="Total 2 6 2 2 3" xfId="24227"/>
    <cellStyle name="Total 2 6 2 2 3 2" xfId="30867"/>
    <cellStyle name="Total 2 6 2 2 4" xfId="24629"/>
    <cellStyle name="Total 2 6 2 2 4 2" xfId="31269"/>
    <cellStyle name="Total 2 6 2 2 5" xfId="26636"/>
    <cellStyle name="Total 2 6 2 2 5 2" xfId="33259"/>
    <cellStyle name="Total 2 6 2 2 6" xfId="27586"/>
    <cellStyle name="Total 2 6 2 2 6 2" xfId="34207"/>
    <cellStyle name="Total 2 6 2 2 7" xfId="25611"/>
    <cellStyle name="Total 2 6 2 2 7 2" xfId="32249"/>
    <cellStyle name="Total 2 6 2 2 8" xfId="23479"/>
    <cellStyle name="Total 2 6 2 2 9" xfId="30148"/>
    <cellStyle name="Total 2 6 2 3" xfId="23366"/>
    <cellStyle name="Total 2 6 2 3 2" xfId="24399"/>
    <cellStyle name="Total 2 6 2 3 2 2" xfId="31039"/>
    <cellStyle name="Total 2 6 2 3 3" xfId="24456"/>
    <cellStyle name="Total 2 6 2 3 3 2" xfId="31096"/>
    <cellStyle name="Total 2 6 2 3 4" xfId="26692"/>
    <cellStyle name="Total 2 6 2 3 4 2" xfId="33315"/>
    <cellStyle name="Total 2 6 2 3 5" xfId="27759"/>
    <cellStyle name="Total 2 6 2 3 5 2" xfId="34380"/>
    <cellStyle name="Total 2 6 2 3 6" xfId="26743"/>
    <cellStyle name="Total 2 6 2 3 6 2" xfId="33365"/>
    <cellStyle name="Total 2 6 2 3 7" xfId="30037"/>
    <cellStyle name="Total 2 6 2 4" xfId="28478"/>
    <cellStyle name="Total 2 6 2 4 2" xfId="35053"/>
    <cellStyle name="Total 2 6 2 5" xfId="22196"/>
    <cellStyle name="Total 2 6 2 5 2" xfId="28909"/>
    <cellStyle name="Total 2 6 3" xfId="20884"/>
    <cellStyle name="Total 2 6 3 2" xfId="20989"/>
    <cellStyle name="Total 2 6 3 2 10" xfId="21749"/>
    <cellStyle name="Total 2 6 3 2 2" xfId="23949"/>
    <cellStyle name="Total 2 6 3 2 2 2" xfId="30589"/>
    <cellStyle name="Total 2 6 3 2 3" xfId="24228"/>
    <cellStyle name="Total 2 6 3 2 3 2" xfId="30868"/>
    <cellStyle name="Total 2 6 3 2 4" xfId="24628"/>
    <cellStyle name="Total 2 6 3 2 4 2" xfId="31268"/>
    <cellStyle name="Total 2 6 3 2 5" xfId="26673"/>
    <cellStyle name="Total 2 6 3 2 5 2" xfId="33296"/>
    <cellStyle name="Total 2 6 3 2 6" xfId="27587"/>
    <cellStyle name="Total 2 6 3 2 6 2" xfId="34208"/>
    <cellStyle name="Total 2 6 3 2 7" xfId="25234"/>
    <cellStyle name="Total 2 6 3 2 7 2" xfId="31874"/>
    <cellStyle name="Total 2 6 3 2 8" xfId="23480"/>
    <cellStyle name="Total 2 6 3 2 9" xfId="30149"/>
    <cellStyle name="Total 2 6 3 3" xfId="23367"/>
    <cellStyle name="Total 2 6 3 3 2" xfId="24400"/>
    <cellStyle name="Total 2 6 3 3 2 2" xfId="31040"/>
    <cellStyle name="Total 2 6 3 3 3" xfId="24455"/>
    <cellStyle name="Total 2 6 3 3 3 2" xfId="31095"/>
    <cellStyle name="Total 2 6 3 3 4" xfId="25276"/>
    <cellStyle name="Total 2 6 3 3 4 2" xfId="31916"/>
    <cellStyle name="Total 2 6 3 3 5" xfId="27760"/>
    <cellStyle name="Total 2 6 3 3 5 2" xfId="34381"/>
    <cellStyle name="Total 2 6 3 3 6" xfId="26725"/>
    <cellStyle name="Total 2 6 3 3 6 2" xfId="33347"/>
    <cellStyle name="Total 2 6 3 3 7" xfId="30038"/>
    <cellStyle name="Total 2 6 3 4" xfId="28479"/>
    <cellStyle name="Total 2 6 3 4 2" xfId="35054"/>
    <cellStyle name="Total 2 6 3 5" xfId="22197"/>
    <cellStyle name="Total 2 6 3 5 2" xfId="28910"/>
    <cellStyle name="Total 2 6 4" xfId="20885"/>
    <cellStyle name="Total 2 6 4 2" xfId="20988"/>
    <cellStyle name="Total 2 6 4 2 10" xfId="21750"/>
    <cellStyle name="Total 2 6 4 2 2" xfId="23950"/>
    <cellStyle name="Total 2 6 4 2 2 2" xfId="30590"/>
    <cellStyle name="Total 2 6 4 2 3" xfId="24229"/>
    <cellStyle name="Total 2 6 4 2 3 2" xfId="30869"/>
    <cellStyle name="Total 2 6 4 2 4" xfId="24627"/>
    <cellStyle name="Total 2 6 4 2 4 2" xfId="31267"/>
    <cellStyle name="Total 2 6 4 2 5" xfId="26573"/>
    <cellStyle name="Total 2 6 4 2 5 2" xfId="33196"/>
    <cellStyle name="Total 2 6 4 2 6" xfId="27588"/>
    <cellStyle name="Total 2 6 4 2 6 2" xfId="34209"/>
    <cellStyle name="Total 2 6 4 2 7" xfId="25291"/>
    <cellStyle name="Total 2 6 4 2 7 2" xfId="31931"/>
    <cellStyle name="Total 2 6 4 2 8" xfId="23481"/>
    <cellStyle name="Total 2 6 4 2 9" xfId="30150"/>
    <cellStyle name="Total 2 6 4 3" xfId="23368"/>
    <cellStyle name="Total 2 6 4 3 2" xfId="24401"/>
    <cellStyle name="Total 2 6 4 3 2 2" xfId="31041"/>
    <cellStyle name="Total 2 6 4 3 3" xfId="24454"/>
    <cellStyle name="Total 2 6 4 3 3 2" xfId="31094"/>
    <cellStyle name="Total 2 6 4 3 4" xfId="26859"/>
    <cellStyle name="Total 2 6 4 3 4 2" xfId="33480"/>
    <cellStyle name="Total 2 6 4 3 5" xfId="27761"/>
    <cellStyle name="Total 2 6 4 3 5 2" xfId="34382"/>
    <cellStyle name="Total 2 6 4 3 6" xfId="25730"/>
    <cellStyle name="Total 2 6 4 3 6 2" xfId="32367"/>
    <cellStyle name="Total 2 6 4 3 7" xfId="30039"/>
    <cellStyle name="Total 2 6 4 4" xfId="28480"/>
    <cellStyle name="Total 2 6 4 4 2" xfId="35055"/>
    <cellStyle name="Total 2 6 4 5" xfId="22198"/>
    <cellStyle name="Total 2 6 4 5 2" xfId="28911"/>
    <cellStyle name="Total 2 6 5" xfId="20886"/>
    <cellStyle name="Total 2 6 5 2" xfId="20987"/>
    <cellStyle name="Total 2 6 5 2 10" xfId="21751"/>
    <cellStyle name="Total 2 6 5 2 2" xfId="23951"/>
    <cellStyle name="Total 2 6 5 2 2 2" xfId="30591"/>
    <cellStyle name="Total 2 6 5 2 3" xfId="24230"/>
    <cellStyle name="Total 2 6 5 2 3 2" xfId="30870"/>
    <cellStyle name="Total 2 6 5 2 4" xfId="24626"/>
    <cellStyle name="Total 2 6 5 2 4 2" xfId="31266"/>
    <cellStyle name="Total 2 6 5 2 5" xfId="26123"/>
    <cellStyle name="Total 2 6 5 2 5 2" xfId="32746"/>
    <cellStyle name="Total 2 6 5 2 6" xfId="27589"/>
    <cellStyle name="Total 2 6 5 2 6 2" xfId="34210"/>
    <cellStyle name="Total 2 6 5 2 7" xfId="25756"/>
    <cellStyle name="Total 2 6 5 2 7 2" xfId="32393"/>
    <cellStyle name="Total 2 6 5 2 8" xfId="23482"/>
    <cellStyle name="Total 2 6 5 2 9" xfId="30151"/>
    <cellStyle name="Total 2 6 5 3" xfId="23369"/>
    <cellStyle name="Total 2 6 5 3 2" xfId="24402"/>
    <cellStyle name="Total 2 6 5 3 2 2" xfId="31042"/>
    <cellStyle name="Total 2 6 5 3 3" xfId="24453"/>
    <cellStyle name="Total 2 6 5 3 3 2" xfId="31093"/>
    <cellStyle name="Total 2 6 5 3 4" xfId="25385"/>
    <cellStyle name="Total 2 6 5 3 4 2" xfId="32025"/>
    <cellStyle name="Total 2 6 5 3 5" xfId="27762"/>
    <cellStyle name="Total 2 6 5 3 5 2" xfId="34383"/>
    <cellStyle name="Total 2 6 5 3 6" xfId="25641"/>
    <cellStyle name="Total 2 6 5 3 6 2" xfId="32279"/>
    <cellStyle name="Total 2 6 5 3 7" xfId="30040"/>
    <cellStyle name="Total 2 6 5 4" xfId="28481"/>
    <cellStyle name="Total 2 6 5 4 2" xfId="35056"/>
    <cellStyle name="Total 2 6 5 5" xfId="22199"/>
    <cellStyle name="Total 2 6 5 5 2" xfId="28912"/>
    <cellStyle name="Total 2 7" xfId="20887"/>
    <cellStyle name="Total 2 7 2" xfId="20888"/>
    <cellStyle name="Total 2 7 2 2" xfId="20986"/>
    <cellStyle name="Total 2 7 2 2 10" xfId="21752"/>
    <cellStyle name="Total 2 7 2 2 2" xfId="23952"/>
    <cellStyle name="Total 2 7 2 2 2 2" xfId="30592"/>
    <cellStyle name="Total 2 7 2 2 3" xfId="24231"/>
    <cellStyle name="Total 2 7 2 2 3 2" xfId="30871"/>
    <cellStyle name="Total 2 7 2 2 4" xfId="24625"/>
    <cellStyle name="Total 2 7 2 2 4 2" xfId="31265"/>
    <cellStyle name="Total 2 7 2 2 5" xfId="26938"/>
    <cellStyle name="Total 2 7 2 2 5 2" xfId="33559"/>
    <cellStyle name="Total 2 7 2 2 6" xfId="27590"/>
    <cellStyle name="Total 2 7 2 2 6 2" xfId="34211"/>
    <cellStyle name="Total 2 7 2 2 7" xfId="25648"/>
    <cellStyle name="Total 2 7 2 2 7 2" xfId="32286"/>
    <cellStyle name="Total 2 7 2 2 8" xfId="23483"/>
    <cellStyle name="Total 2 7 2 2 9" xfId="30152"/>
    <cellStyle name="Total 2 7 2 3" xfId="23371"/>
    <cellStyle name="Total 2 7 2 3 2" xfId="24403"/>
    <cellStyle name="Total 2 7 2 3 2 2" xfId="31043"/>
    <cellStyle name="Total 2 7 2 3 3" xfId="24452"/>
    <cellStyle name="Total 2 7 2 3 3 2" xfId="31092"/>
    <cellStyle name="Total 2 7 2 3 4" xfId="24685"/>
    <cellStyle name="Total 2 7 2 3 4 2" xfId="31325"/>
    <cellStyle name="Total 2 7 2 3 5" xfId="27763"/>
    <cellStyle name="Total 2 7 2 3 5 2" xfId="34384"/>
    <cellStyle name="Total 2 7 2 3 6" xfId="26924"/>
    <cellStyle name="Total 2 7 2 3 6 2" xfId="33545"/>
    <cellStyle name="Total 2 7 2 3 7" xfId="30042"/>
    <cellStyle name="Total 2 7 2 4" xfId="28482"/>
    <cellStyle name="Total 2 7 2 4 2" xfId="35057"/>
    <cellStyle name="Total 2 7 2 5" xfId="22200"/>
    <cellStyle name="Total 2 7 2 5 2" xfId="28913"/>
    <cellStyle name="Total 2 7 3" xfId="20889"/>
    <cellStyle name="Total 2 7 3 2" xfId="20985"/>
    <cellStyle name="Total 2 7 3 2 10" xfId="21753"/>
    <cellStyle name="Total 2 7 3 2 2" xfId="23953"/>
    <cellStyle name="Total 2 7 3 2 2 2" xfId="30593"/>
    <cellStyle name="Total 2 7 3 2 3" xfId="24232"/>
    <cellStyle name="Total 2 7 3 2 3 2" xfId="30872"/>
    <cellStyle name="Total 2 7 3 2 4" xfId="24624"/>
    <cellStyle name="Total 2 7 3 2 4 2" xfId="31264"/>
    <cellStyle name="Total 2 7 3 2 5" xfId="25397"/>
    <cellStyle name="Total 2 7 3 2 5 2" xfId="32037"/>
    <cellStyle name="Total 2 7 3 2 6" xfId="27591"/>
    <cellStyle name="Total 2 7 3 2 6 2" xfId="34212"/>
    <cellStyle name="Total 2 7 3 2 7" xfId="25436"/>
    <cellStyle name="Total 2 7 3 2 7 2" xfId="32076"/>
    <cellStyle name="Total 2 7 3 2 8" xfId="23484"/>
    <cellStyle name="Total 2 7 3 2 9" xfId="30153"/>
    <cellStyle name="Total 2 7 3 3" xfId="23372"/>
    <cellStyle name="Total 2 7 3 3 2" xfId="24404"/>
    <cellStyle name="Total 2 7 3 3 2 2" xfId="31044"/>
    <cellStyle name="Total 2 7 3 3 3" xfId="24451"/>
    <cellStyle name="Total 2 7 3 3 3 2" xfId="31091"/>
    <cellStyle name="Total 2 7 3 3 4" xfId="25404"/>
    <cellStyle name="Total 2 7 3 3 4 2" xfId="32044"/>
    <cellStyle name="Total 2 7 3 3 5" xfId="27764"/>
    <cellStyle name="Total 2 7 3 3 5 2" xfId="34385"/>
    <cellStyle name="Total 2 7 3 3 6" xfId="25729"/>
    <cellStyle name="Total 2 7 3 3 6 2" xfId="32366"/>
    <cellStyle name="Total 2 7 3 3 7" xfId="30043"/>
    <cellStyle name="Total 2 7 3 4" xfId="28483"/>
    <cellStyle name="Total 2 7 3 4 2" xfId="35058"/>
    <cellStyle name="Total 2 7 3 5" xfId="22201"/>
    <cellStyle name="Total 2 7 3 5 2" xfId="28914"/>
    <cellStyle name="Total 2 7 4" xfId="20890"/>
    <cellStyle name="Total 2 7 4 2" xfId="20984"/>
    <cellStyle name="Total 2 7 4 2 10" xfId="21754"/>
    <cellStyle name="Total 2 7 4 2 2" xfId="23954"/>
    <cellStyle name="Total 2 7 4 2 2 2" xfId="30594"/>
    <cellStyle name="Total 2 7 4 2 3" xfId="24233"/>
    <cellStyle name="Total 2 7 4 2 3 2" xfId="30873"/>
    <cellStyle name="Total 2 7 4 2 4" xfId="24623"/>
    <cellStyle name="Total 2 7 4 2 4 2" xfId="31263"/>
    <cellStyle name="Total 2 7 4 2 5" xfId="26591"/>
    <cellStyle name="Total 2 7 4 2 5 2" xfId="33214"/>
    <cellStyle name="Total 2 7 4 2 6" xfId="27592"/>
    <cellStyle name="Total 2 7 4 2 6 2" xfId="34213"/>
    <cellStyle name="Total 2 7 4 2 7" xfId="25755"/>
    <cellStyle name="Total 2 7 4 2 7 2" xfId="32392"/>
    <cellStyle name="Total 2 7 4 2 8" xfId="23485"/>
    <cellStyle name="Total 2 7 4 2 9" xfId="30154"/>
    <cellStyle name="Total 2 7 4 3" xfId="23373"/>
    <cellStyle name="Total 2 7 4 3 2" xfId="24405"/>
    <cellStyle name="Total 2 7 4 3 2 2" xfId="31045"/>
    <cellStyle name="Total 2 7 4 3 3" xfId="24450"/>
    <cellStyle name="Total 2 7 4 3 3 2" xfId="31090"/>
    <cellStyle name="Total 2 7 4 3 4" xfId="25209"/>
    <cellStyle name="Total 2 7 4 3 4 2" xfId="31849"/>
    <cellStyle name="Total 2 7 4 3 5" xfId="27765"/>
    <cellStyle name="Total 2 7 4 3 5 2" xfId="34386"/>
    <cellStyle name="Total 2 7 4 3 6" xfId="25195"/>
    <cellStyle name="Total 2 7 4 3 6 2" xfId="31835"/>
    <cellStyle name="Total 2 7 4 3 7" xfId="30044"/>
    <cellStyle name="Total 2 7 4 4" xfId="28484"/>
    <cellStyle name="Total 2 7 4 4 2" xfId="35059"/>
    <cellStyle name="Total 2 7 4 5" xfId="22202"/>
    <cellStyle name="Total 2 7 4 5 2" xfId="28915"/>
    <cellStyle name="Total 2 7 5" xfId="20891"/>
    <cellStyle name="Total 2 7 5 2" xfId="20983"/>
    <cellStyle name="Total 2 7 5 2 10" xfId="21755"/>
    <cellStyle name="Total 2 7 5 2 2" xfId="23955"/>
    <cellStyle name="Total 2 7 5 2 2 2" xfId="30595"/>
    <cellStyle name="Total 2 7 5 2 3" xfId="24234"/>
    <cellStyle name="Total 2 7 5 2 3 2" xfId="30874"/>
    <cellStyle name="Total 2 7 5 2 4" xfId="24622"/>
    <cellStyle name="Total 2 7 5 2 4 2" xfId="31262"/>
    <cellStyle name="Total 2 7 5 2 5" xfId="26967"/>
    <cellStyle name="Total 2 7 5 2 5 2" xfId="33588"/>
    <cellStyle name="Total 2 7 5 2 6" xfId="27593"/>
    <cellStyle name="Total 2 7 5 2 6 2" xfId="34214"/>
    <cellStyle name="Total 2 7 5 2 7" xfId="25200"/>
    <cellStyle name="Total 2 7 5 2 7 2" xfId="31840"/>
    <cellStyle name="Total 2 7 5 2 8" xfId="23486"/>
    <cellStyle name="Total 2 7 5 2 9" xfId="30155"/>
    <cellStyle name="Total 2 7 5 3" xfId="23374"/>
    <cellStyle name="Total 2 7 5 3 2" xfId="24406"/>
    <cellStyle name="Total 2 7 5 3 2 2" xfId="31046"/>
    <cellStyle name="Total 2 7 5 3 3" xfId="24449"/>
    <cellStyle name="Total 2 7 5 3 3 2" xfId="31089"/>
    <cellStyle name="Total 2 7 5 3 4" xfId="26847"/>
    <cellStyle name="Total 2 7 5 3 4 2" xfId="33468"/>
    <cellStyle name="Total 2 7 5 3 5" xfId="27766"/>
    <cellStyle name="Total 2 7 5 3 5 2" xfId="34387"/>
    <cellStyle name="Total 2 7 5 3 6" xfId="25416"/>
    <cellStyle name="Total 2 7 5 3 6 2" xfId="32056"/>
    <cellStyle name="Total 2 7 5 3 7" xfId="30045"/>
    <cellStyle name="Total 2 7 5 4" xfId="28485"/>
    <cellStyle name="Total 2 7 5 4 2" xfId="35060"/>
    <cellStyle name="Total 2 7 5 5" xfId="22203"/>
    <cellStyle name="Total 2 7 5 5 2" xfId="28916"/>
    <cellStyle name="Total 2 8" xfId="20892"/>
    <cellStyle name="Total 2 8 2" xfId="20893"/>
    <cellStyle name="Total 2 8 2 2" xfId="20982"/>
    <cellStyle name="Total 2 8 2 2 10" xfId="21756"/>
    <cellStyle name="Total 2 8 2 2 2" xfId="23956"/>
    <cellStyle name="Total 2 8 2 2 2 2" xfId="30596"/>
    <cellStyle name="Total 2 8 2 2 3" xfId="24235"/>
    <cellStyle name="Total 2 8 2 2 3 2" xfId="30875"/>
    <cellStyle name="Total 2 8 2 2 4" xfId="24621"/>
    <cellStyle name="Total 2 8 2 2 4 2" xfId="31261"/>
    <cellStyle name="Total 2 8 2 2 5" xfId="26689"/>
    <cellStyle name="Total 2 8 2 2 5 2" xfId="33312"/>
    <cellStyle name="Total 2 8 2 2 6" xfId="27594"/>
    <cellStyle name="Total 2 8 2 2 6 2" xfId="34215"/>
    <cellStyle name="Total 2 8 2 2 7" xfId="25463"/>
    <cellStyle name="Total 2 8 2 2 7 2" xfId="32103"/>
    <cellStyle name="Total 2 8 2 2 8" xfId="23487"/>
    <cellStyle name="Total 2 8 2 2 9" xfId="30156"/>
    <cellStyle name="Total 2 8 2 3" xfId="23376"/>
    <cellStyle name="Total 2 8 2 3 2" xfId="24407"/>
    <cellStyle name="Total 2 8 2 3 2 2" xfId="31047"/>
    <cellStyle name="Total 2 8 2 3 3" xfId="24448"/>
    <cellStyle name="Total 2 8 2 3 3 2" xfId="31088"/>
    <cellStyle name="Total 2 8 2 3 4" xfId="26088"/>
    <cellStyle name="Total 2 8 2 3 4 2" xfId="32711"/>
    <cellStyle name="Total 2 8 2 3 5" xfId="27767"/>
    <cellStyle name="Total 2 8 2 3 5 2" xfId="34388"/>
    <cellStyle name="Total 2 8 2 3 6" xfId="25728"/>
    <cellStyle name="Total 2 8 2 3 6 2" xfId="32365"/>
    <cellStyle name="Total 2 8 2 3 7" xfId="30047"/>
    <cellStyle name="Total 2 8 2 4" xfId="28486"/>
    <cellStyle name="Total 2 8 2 4 2" xfId="35061"/>
    <cellStyle name="Total 2 8 2 5" xfId="22204"/>
    <cellStyle name="Total 2 8 2 5 2" xfId="28917"/>
    <cellStyle name="Total 2 8 3" xfId="20894"/>
    <cellStyle name="Total 2 8 3 2" xfId="20981"/>
    <cellStyle name="Total 2 8 3 2 10" xfId="21757"/>
    <cellStyle name="Total 2 8 3 2 2" xfId="23957"/>
    <cellStyle name="Total 2 8 3 2 2 2" xfId="30597"/>
    <cellStyle name="Total 2 8 3 2 3" xfId="24236"/>
    <cellStyle name="Total 2 8 3 2 3 2" xfId="30876"/>
    <cellStyle name="Total 2 8 3 2 4" xfId="24620"/>
    <cellStyle name="Total 2 8 3 2 4 2" xfId="31260"/>
    <cellStyle name="Total 2 8 3 2 5" xfId="26894"/>
    <cellStyle name="Total 2 8 3 2 5 2" xfId="33515"/>
    <cellStyle name="Total 2 8 3 2 6" xfId="27595"/>
    <cellStyle name="Total 2 8 3 2 6 2" xfId="34216"/>
    <cellStyle name="Total 2 8 3 2 7" xfId="26721"/>
    <cellStyle name="Total 2 8 3 2 7 2" xfId="33343"/>
    <cellStyle name="Total 2 8 3 2 8" xfId="23488"/>
    <cellStyle name="Total 2 8 3 2 9" xfId="30157"/>
    <cellStyle name="Total 2 8 3 3" xfId="23377"/>
    <cellStyle name="Total 2 8 3 3 2" xfId="24408"/>
    <cellStyle name="Total 2 8 3 3 2 2" xfId="31048"/>
    <cellStyle name="Total 2 8 3 3 3" xfId="24447"/>
    <cellStyle name="Total 2 8 3 3 3 2" xfId="31087"/>
    <cellStyle name="Total 2 8 3 3 4" xfId="26511"/>
    <cellStyle name="Total 2 8 3 3 4 2" xfId="33134"/>
    <cellStyle name="Total 2 8 3 3 5" xfId="27768"/>
    <cellStyle name="Total 2 8 3 3 5 2" xfId="34389"/>
    <cellStyle name="Total 2 8 3 3 6" xfId="25493"/>
    <cellStyle name="Total 2 8 3 3 6 2" xfId="32133"/>
    <cellStyle name="Total 2 8 3 3 7" xfId="30048"/>
    <cellStyle name="Total 2 8 3 4" xfId="28487"/>
    <cellStyle name="Total 2 8 3 4 2" xfId="35062"/>
    <cellStyle name="Total 2 8 3 5" xfId="22205"/>
    <cellStyle name="Total 2 8 3 5 2" xfId="28918"/>
    <cellStyle name="Total 2 8 4" xfId="20895"/>
    <cellStyle name="Total 2 8 4 2" xfId="20980"/>
    <cellStyle name="Total 2 8 4 2 10" xfId="21758"/>
    <cellStyle name="Total 2 8 4 2 2" xfId="23958"/>
    <cellStyle name="Total 2 8 4 2 2 2" xfId="30598"/>
    <cellStyle name="Total 2 8 4 2 3" xfId="24237"/>
    <cellStyle name="Total 2 8 4 2 3 2" xfId="30877"/>
    <cellStyle name="Total 2 8 4 2 4" xfId="24619"/>
    <cellStyle name="Total 2 8 4 2 4 2" xfId="31259"/>
    <cellStyle name="Total 2 8 4 2 5" xfId="26884"/>
    <cellStyle name="Total 2 8 4 2 5 2" xfId="33505"/>
    <cellStyle name="Total 2 8 4 2 6" xfId="27596"/>
    <cellStyle name="Total 2 8 4 2 6 2" xfId="34217"/>
    <cellStyle name="Total 2 8 4 2 7" xfId="25464"/>
    <cellStyle name="Total 2 8 4 2 7 2" xfId="32104"/>
    <cellStyle name="Total 2 8 4 2 8" xfId="23489"/>
    <cellStyle name="Total 2 8 4 2 9" xfId="30158"/>
    <cellStyle name="Total 2 8 4 3" xfId="23378"/>
    <cellStyle name="Total 2 8 4 3 2" xfId="24409"/>
    <cellStyle name="Total 2 8 4 3 2 2" xfId="31049"/>
    <cellStyle name="Total 2 8 4 3 3" xfId="24446"/>
    <cellStyle name="Total 2 8 4 3 3 2" xfId="31086"/>
    <cellStyle name="Total 2 8 4 3 4" xfId="25277"/>
    <cellStyle name="Total 2 8 4 3 4 2" xfId="31917"/>
    <cellStyle name="Total 2 8 4 3 5" xfId="27769"/>
    <cellStyle name="Total 2 8 4 3 5 2" xfId="34390"/>
    <cellStyle name="Total 2 8 4 3 6" xfId="26740"/>
    <cellStyle name="Total 2 8 4 3 6 2" xfId="33362"/>
    <cellStyle name="Total 2 8 4 3 7" xfId="30049"/>
    <cellStyle name="Total 2 8 4 4" xfId="28488"/>
    <cellStyle name="Total 2 8 4 4 2" xfId="35063"/>
    <cellStyle name="Total 2 8 4 5" xfId="22206"/>
    <cellStyle name="Total 2 8 4 5 2" xfId="28919"/>
    <cellStyle name="Total 2 8 5" xfId="20896"/>
    <cellStyle name="Total 2 8 5 2" xfId="20979"/>
    <cellStyle name="Total 2 8 5 2 10" xfId="21759"/>
    <cellStyle name="Total 2 8 5 2 2" xfId="23959"/>
    <cellStyle name="Total 2 8 5 2 2 2" xfId="30599"/>
    <cellStyle name="Total 2 8 5 2 3" xfId="24238"/>
    <cellStyle name="Total 2 8 5 2 3 2" xfId="30878"/>
    <cellStyle name="Total 2 8 5 2 4" xfId="24618"/>
    <cellStyle name="Total 2 8 5 2 4 2" xfId="31258"/>
    <cellStyle name="Total 2 8 5 2 5" xfId="26235"/>
    <cellStyle name="Total 2 8 5 2 5 2" xfId="32858"/>
    <cellStyle name="Total 2 8 5 2 6" xfId="27597"/>
    <cellStyle name="Total 2 8 5 2 6 2" xfId="34218"/>
    <cellStyle name="Total 2 8 5 2 7" xfId="25754"/>
    <cellStyle name="Total 2 8 5 2 7 2" xfId="32391"/>
    <cellStyle name="Total 2 8 5 2 8" xfId="23490"/>
    <cellStyle name="Total 2 8 5 2 9" xfId="30159"/>
    <cellStyle name="Total 2 8 5 3" xfId="23379"/>
    <cellStyle name="Total 2 8 5 3 2" xfId="24410"/>
    <cellStyle name="Total 2 8 5 3 2 2" xfId="31050"/>
    <cellStyle name="Total 2 8 5 3 3" xfId="24445"/>
    <cellStyle name="Total 2 8 5 3 3 2" xfId="31085"/>
    <cellStyle name="Total 2 8 5 3 4" xfId="26179"/>
    <cellStyle name="Total 2 8 5 3 4 2" xfId="32802"/>
    <cellStyle name="Total 2 8 5 3 5" xfId="27770"/>
    <cellStyle name="Total 2 8 5 3 5 2" xfId="34391"/>
    <cellStyle name="Total 2 8 5 3 6" xfId="25620"/>
    <cellStyle name="Total 2 8 5 3 6 2" xfId="32258"/>
    <cellStyle name="Total 2 8 5 3 7" xfId="30050"/>
    <cellStyle name="Total 2 8 5 4" xfId="28489"/>
    <cellStyle name="Total 2 8 5 4 2" xfId="35064"/>
    <cellStyle name="Total 2 8 5 5" xfId="22207"/>
    <cellStyle name="Total 2 8 5 5 2" xfId="28920"/>
    <cellStyle name="Total 2 9" xfId="20897"/>
    <cellStyle name="Total 2 9 2" xfId="20898"/>
    <cellStyle name="Total 2 9 2 2" xfId="20978"/>
    <cellStyle name="Total 2 9 2 2 10" xfId="21760"/>
    <cellStyle name="Total 2 9 2 2 2" xfId="23960"/>
    <cellStyle name="Total 2 9 2 2 2 2" xfId="30600"/>
    <cellStyle name="Total 2 9 2 2 3" xfId="24239"/>
    <cellStyle name="Total 2 9 2 2 3 2" xfId="30879"/>
    <cellStyle name="Total 2 9 2 2 4" xfId="24617"/>
    <cellStyle name="Total 2 9 2 2 4 2" xfId="31257"/>
    <cellStyle name="Total 2 9 2 2 5" xfId="25405"/>
    <cellStyle name="Total 2 9 2 2 5 2" xfId="32045"/>
    <cellStyle name="Total 2 9 2 2 6" xfId="27598"/>
    <cellStyle name="Total 2 9 2 2 6 2" xfId="34219"/>
    <cellStyle name="Total 2 9 2 2 7" xfId="25510"/>
    <cellStyle name="Total 2 9 2 2 7 2" xfId="32150"/>
    <cellStyle name="Total 2 9 2 2 8" xfId="23491"/>
    <cellStyle name="Total 2 9 2 2 9" xfId="30160"/>
    <cellStyle name="Total 2 9 2 3" xfId="23381"/>
    <cellStyle name="Total 2 9 2 3 2" xfId="24411"/>
    <cellStyle name="Total 2 9 2 3 2 2" xfId="31051"/>
    <cellStyle name="Total 2 9 2 3 3" xfId="24444"/>
    <cellStyle name="Total 2 9 2 3 3 2" xfId="31084"/>
    <cellStyle name="Total 2 9 2 3 4" xfId="25275"/>
    <cellStyle name="Total 2 9 2 3 4 2" xfId="31915"/>
    <cellStyle name="Total 2 9 2 3 5" xfId="27771"/>
    <cellStyle name="Total 2 9 2 3 5 2" xfId="34392"/>
    <cellStyle name="Total 2 9 2 3 6" xfId="26927"/>
    <cellStyle name="Total 2 9 2 3 6 2" xfId="33548"/>
    <cellStyle name="Total 2 9 2 3 7" xfId="30052"/>
    <cellStyle name="Total 2 9 2 4" xfId="28490"/>
    <cellStyle name="Total 2 9 2 4 2" xfId="35065"/>
    <cellStyle name="Total 2 9 2 5" xfId="22208"/>
    <cellStyle name="Total 2 9 2 5 2" xfId="28921"/>
    <cellStyle name="Total 2 9 3" xfId="20899"/>
    <cellStyle name="Total 2 9 3 2" xfId="20977"/>
    <cellStyle name="Total 2 9 3 2 10" xfId="21761"/>
    <cellStyle name="Total 2 9 3 2 2" xfId="23961"/>
    <cellStyle name="Total 2 9 3 2 2 2" xfId="30601"/>
    <cellStyle name="Total 2 9 3 2 3" xfId="24240"/>
    <cellStyle name="Total 2 9 3 2 3 2" xfId="30880"/>
    <cellStyle name="Total 2 9 3 2 4" xfId="24616"/>
    <cellStyle name="Total 2 9 3 2 4 2" xfId="31256"/>
    <cellStyle name="Total 2 9 3 2 5" xfId="26642"/>
    <cellStyle name="Total 2 9 3 2 5 2" xfId="33265"/>
    <cellStyle name="Total 2 9 3 2 6" xfId="27599"/>
    <cellStyle name="Total 2 9 3 2 6 2" xfId="34220"/>
    <cellStyle name="Total 2 9 3 2 7" xfId="25647"/>
    <cellStyle name="Total 2 9 3 2 7 2" xfId="32285"/>
    <cellStyle name="Total 2 9 3 2 8" xfId="23492"/>
    <cellStyle name="Total 2 9 3 2 9" xfId="30161"/>
    <cellStyle name="Total 2 9 3 3" xfId="23382"/>
    <cellStyle name="Total 2 9 3 3 2" xfId="24412"/>
    <cellStyle name="Total 2 9 3 3 2 2" xfId="31052"/>
    <cellStyle name="Total 2 9 3 3 3" xfId="24443"/>
    <cellStyle name="Total 2 9 3 3 3 2" xfId="31083"/>
    <cellStyle name="Total 2 9 3 3 4" xfId="25279"/>
    <cellStyle name="Total 2 9 3 3 4 2" xfId="31919"/>
    <cellStyle name="Total 2 9 3 3 5" xfId="27772"/>
    <cellStyle name="Total 2 9 3 3 5 2" xfId="34393"/>
    <cellStyle name="Total 2 9 3 3 6" xfId="25199"/>
    <cellStyle name="Total 2 9 3 3 6 2" xfId="31839"/>
    <cellStyle name="Total 2 9 3 3 7" xfId="30053"/>
    <cellStyle name="Total 2 9 3 4" xfId="28491"/>
    <cellStyle name="Total 2 9 3 4 2" xfId="35066"/>
    <cellStyle name="Total 2 9 3 5" xfId="22209"/>
    <cellStyle name="Total 2 9 3 5 2" xfId="28922"/>
    <cellStyle name="Total 2 9 4" xfId="20900"/>
    <cellStyle name="Total 2 9 4 2" xfId="20976"/>
    <cellStyle name="Total 2 9 4 2 10" xfId="21762"/>
    <cellStyle name="Total 2 9 4 2 2" xfId="23962"/>
    <cellStyle name="Total 2 9 4 2 2 2" xfId="30602"/>
    <cellStyle name="Total 2 9 4 2 3" xfId="24241"/>
    <cellStyle name="Total 2 9 4 2 3 2" xfId="30881"/>
    <cellStyle name="Total 2 9 4 2 4" xfId="24615"/>
    <cellStyle name="Total 2 9 4 2 4 2" xfId="31255"/>
    <cellStyle name="Total 2 9 4 2 5" xfId="26663"/>
    <cellStyle name="Total 2 9 4 2 5 2" xfId="33286"/>
    <cellStyle name="Total 2 9 4 2 6" xfId="27600"/>
    <cellStyle name="Total 2 9 4 2 6 2" xfId="34221"/>
    <cellStyle name="Total 2 9 4 2 7" xfId="25622"/>
    <cellStyle name="Total 2 9 4 2 7 2" xfId="32260"/>
    <cellStyle name="Total 2 9 4 2 8" xfId="23493"/>
    <cellStyle name="Total 2 9 4 2 9" xfId="30162"/>
    <cellStyle name="Total 2 9 4 3" xfId="23383"/>
    <cellStyle name="Total 2 9 4 3 2" xfId="24413"/>
    <cellStyle name="Total 2 9 4 3 2 2" xfId="31053"/>
    <cellStyle name="Total 2 9 4 3 3" xfId="24442"/>
    <cellStyle name="Total 2 9 4 3 3 2" xfId="31082"/>
    <cellStyle name="Total 2 9 4 3 4" xfId="26599"/>
    <cellStyle name="Total 2 9 4 3 4 2" xfId="33222"/>
    <cellStyle name="Total 2 9 4 3 5" xfId="27773"/>
    <cellStyle name="Total 2 9 4 3 5 2" xfId="34394"/>
    <cellStyle name="Total 2 9 4 3 6" xfId="25619"/>
    <cellStyle name="Total 2 9 4 3 6 2" xfId="32257"/>
    <cellStyle name="Total 2 9 4 3 7" xfId="30054"/>
    <cellStyle name="Total 2 9 4 4" xfId="28492"/>
    <cellStyle name="Total 2 9 4 4 2" xfId="35067"/>
    <cellStyle name="Total 2 9 4 5" xfId="22210"/>
    <cellStyle name="Total 2 9 4 5 2" xfId="28923"/>
    <cellStyle name="Total 2 9 5" xfId="20901"/>
    <cellStyle name="Total 2 9 5 2" xfId="20975"/>
    <cellStyle name="Total 2 9 5 2 10" xfId="21763"/>
    <cellStyle name="Total 2 9 5 2 2" xfId="23963"/>
    <cellStyle name="Total 2 9 5 2 2 2" xfId="30603"/>
    <cellStyle name="Total 2 9 5 2 3" xfId="24242"/>
    <cellStyle name="Total 2 9 5 2 3 2" xfId="30882"/>
    <cellStyle name="Total 2 9 5 2 4" xfId="24614"/>
    <cellStyle name="Total 2 9 5 2 4 2" xfId="31254"/>
    <cellStyle name="Total 2 9 5 2 5" xfId="26080"/>
    <cellStyle name="Total 2 9 5 2 5 2" xfId="32703"/>
    <cellStyle name="Total 2 9 5 2 6" xfId="27601"/>
    <cellStyle name="Total 2 9 5 2 6 2" xfId="34222"/>
    <cellStyle name="Total 2 9 5 2 7" xfId="25349"/>
    <cellStyle name="Total 2 9 5 2 7 2" xfId="31989"/>
    <cellStyle name="Total 2 9 5 2 8" xfId="23494"/>
    <cellStyle name="Total 2 9 5 2 9" xfId="30163"/>
    <cellStyle name="Total 2 9 5 3" xfId="23384"/>
    <cellStyle name="Total 2 9 5 3 2" xfId="24414"/>
    <cellStyle name="Total 2 9 5 3 2 2" xfId="31054"/>
    <cellStyle name="Total 2 9 5 3 3" xfId="24441"/>
    <cellStyle name="Total 2 9 5 3 3 2" xfId="31081"/>
    <cellStyle name="Total 2 9 5 3 4" xfId="25208"/>
    <cellStyle name="Total 2 9 5 3 4 2" xfId="31848"/>
    <cellStyle name="Total 2 9 5 3 5" xfId="27774"/>
    <cellStyle name="Total 2 9 5 3 5 2" xfId="34395"/>
    <cellStyle name="Total 2 9 5 3 6" xfId="25727"/>
    <cellStyle name="Total 2 9 5 3 6 2" xfId="32364"/>
    <cellStyle name="Total 2 9 5 3 7" xfId="30055"/>
    <cellStyle name="Total 2 9 5 4" xfId="28493"/>
    <cellStyle name="Total 2 9 5 4 2" xfId="35068"/>
    <cellStyle name="Total 2 9 5 5" xfId="22211"/>
    <cellStyle name="Total 2 9 5 5 2" xfId="28924"/>
    <cellStyle name="Total 3" xfId="20902"/>
    <cellStyle name="Total 3 2" xfId="20903"/>
    <cellStyle name="Total 3 2 2" xfId="20973"/>
    <cellStyle name="Total 3 2 2 10" xfId="21765"/>
    <cellStyle name="Total 3 2 2 2" xfId="23965"/>
    <cellStyle name="Total 3 2 2 2 2" xfId="30605"/>
    <cellStyle name="Total 3 2 2 3" xfId="24244"/>
    <cellStyle name="Total 3 2 2 3 2" xfId="30884"/>
    <cellStyle name="Total 3 2 2 4" xfId="24612"/>
    <cellStyle name="Total 3 2 2 4 2" xfId="31252"/>
    <cellStyle name="Total 3 2 2 5" xfId="26669"/>
    <cellStyle name="Total 3 2 2 5 2" xfId="33292"/>
    <cellStyle name="Total 3 2 2 6" xfId="27603"/>
    <cellStyle name="Total 3 2 2 6 2" xfId="34224"/>
    <cellStyle name="Total 3 2 2 7" xfId="25248"/>
    <cellStyle name="Total 3 2 2 7 2" xfId="31888"/>
    <cellStyle name="Total 3 2 2 8" xfId="23496"/>
    <cellStyle name="Total 3 2 2 9" xfId="30165"/>
    <cellStyle name="Total 3 2 3" xfId="23386"/>
    <cellStyle name="Total 3 2 3 2" xfId="24416"/>
    <cellStyle name="Total 3 2 3 2 2" xfId="31056"/>
    <cellStyle name="Total 3 2 3 3" xfId="24439"/>
    <cellStyle name="Total 3 2 3 3 2" xfId="31079"/>
    <cellStyle name="Total 3 2 3 4" xfId="26240"/>
    <cellStyle name="Total 3 2 3 4 2" xfId="32863"/>
    <cellStyle name="Total 3 2 3 5" xfId="27776"/>
    <cellStyle name="Total 3 2 3 5 2" xfId="34397"/>
    <cellStyle name="Total 3 2 3 6" xfId="26854"/>
    <cellStyle name="Total 3 2 3 6 2" xfId="33475"/>
    <cellStyle name="Total 3 2 3 7" xfId="30057"/>
    <cellStyle name="Total 3 2 4" xfId="28495"/>
    <cellStyle name="Total 3 2 4 2" xfId="35070"/>
    <cellStyle name="Total 3 2 5" xfId="22213"/>
    <cellStyle name="Total 3 2 5 2" xfId="28926"/>
    <cellStyle name="Total 3 3" xfId="20904"/>
    <cellStyle name="Total 3 3 2" xfId="20972"/>
    <cellStyle name="Total 3 3 2 10" xfId="21766"/>
    <cellStyle name="Total 3 3 2 2" xfId="23966"/>
    <cellStyle name="Total 3 3 2 2 2" xfId="30606"/>
    <cellStyle name="Total 3 3 2 3" xfId="24245"/>
    <cellStyle name="Total 3 3 2 3 2" xfId="30885"/>
    <cellStyle name="Total 3 3 2 4" xfId="24611"/>
    <cellStyle name="Total 3 3 2 4 2" xfId="31251"/>
    <cellStyle name="Total 3 3 2 5" xfId="26549"/>
    <cellStyle name="Total 3 3 2 5 2" xfId="33172"/>
    <cellStyle name="Total 3 3 2 6" xfId="27604"/>
    <cellStyle name="Total 3 3 2 6 2" xfId="34225"/>
    <cellStyle name="Total 3 3 2 7" xfId="25753"/>
    <cellStyle name="Total 3 3 2 7 2" xfId="32390"/>
    <cellStyle name="Total 3 3 2 8" xfId="23497"/>
    <cellStyle name="Total 3 3 2 9" xfId="30166"/>
    <cellStyle name="Total 3 3 3" xfId="23387"/>
    <cellStyle name="Total 3 3 3 2" xfId="24417"/>
    <cellStyle name="Total 3 3 3 2 2" xfId="31057"/>
    <cellStyle name="Total 3 3 3 3" xfId="24438"/>
    <cellStyle name="Total 3 3 3 3 2" xfId="31078"/>
    <cellStyle name="Total 3 3 3 4" xfId="26910"/>
    <cellStyle name="Total 3 3 3 4 2" xfId="33531"/>
    <cellStyle name="Total 3 3 3 5" xfId="27777"/>
    <cellStyle name="Total 3 3 3 5 2" xfId="34398"/>
    <cellStyle name="Total 3 3 3 6" xfId="25726"/>
    <cellStyle name="Total 3 3 3 6 2" xfId="32363"/>
    <cellStyle name="Total 3 3 3 7" xfId="30058"/>
    <cellStyle name="Total 3 3 4" xfId="28496"/>
    <cellStyle name="Total 3 3 4 2" xfId="35071"/>
    <cellStyle name="Total 3 3 5" xfId="22214"/>
    <cellStyle name="Total 3 3 5 2" xfId="28927"/>
    <cellStyle name="Total 3 4" xfId="20974"/>
    <cellStyle name="Total 3 4 10" xfId="21764"/>
    <cellStyle name="Total 3 4 2" xfId="23964"/>
    <cellStyle name="Total 3 4 2 2" xfId="30604"/>
    <cellStyle name="Total 3 4 3" xfId="24243"/>
    <cellStyle name="Total 3 4 3 2" xfId="30883"/>
    <cellStyle name="Total 3 4 4" xfId="24613"/>
    <cellStyle name="Total 3 4 4 2" xfId="31253"/>
    <cellStyle name="Total 3 4 5" xfId="26654"/>
    <cellStyle name="Total 3 4 5 2" xfId="33277"/>
    <cellStyle name="Total 3 4 6" xfId="27602"/>
    <cellStyle name="Total 3 4 6 2" xfId="34223"/>
    <cellStyle name="Total 3 4 7" xfId="25270"/>
    <cellStyle name="Total 3 4 7 2" xfId="31910"/>
    <cellStyle name="Total 3 4 8" xfId="23495"/>
    <cellStyle name="Total 3 4 9" xfId="30164"/>
    <cellStyle name="Total 3 5" xfId="23385"/>
    <cellStyle name="Total 3 5 2" xfId="24415"/>
    <cellStyle name="Total 3 5 2 2" xfId="31055"/>
    <cellStyle name="Total 3 5 3" xfId="24440"/>
    <cellStyle name="Total 3 5 3 2" xfId="31080"/>
    <cellStyle name="Total 3 5 4" xfId="25356"/>
    <cellStyle name="Total 3 5 4 2" xfId="31996"/>
    <cellStyle name="Total 3 5 5" xfId="27775"/>
    <cellStyle name="Total 3 5 5 2" xfId="34396"/>
    <cellStyle name="Total 3 5 6" xfId="25231"/>
    <cellStyle name="Total 3 5 6 2" xfId="31871"/>
    <cellStyle name="Total 3 5 7" xfId="30056"/>
    <cellStyle name="Total 3 6" xfId="28494"/>
    <cellStyle name="Total 3 6 2" xfId="35069"/>
    <cellStyle name="Total 3 7" xfId="22212"/>
    <cellStyle name="Total 3 7 2" xfId="28925"/>
    <cellStyle name="Total 4" xfId="20905"/>
    <cellStyle name="Total 4 2" xfId="20906"/>
    <cellStyle name="Total 4 2 2" xfId="20970"/>
    <cellStyle name="Total 4 2 2 10" xfId="21768"/>
    <cellStyle name="Total 4 2 2 2" xfId="23968"/>
    <cellStyle name="Total 4 2 2 2 2" xfId="30608"/>
    <cellStyle name="Total 4 2 2 3" xfId="24247"/>
    <cellStyle name="Total 4 2 2 3 2" xfId="30887"/>
    <cellStyle name="Total 4 2 2 4" xfId="24609"/>
    <cellStyle name="Total 4 2 2 4 2" xfId="31249"/>
    <cellStyle name="Total 4 2 2 5" xfId="26882"/>
    <cellStyle name="Total 4 2 2 5 2" xfId="33503"/>
    <cellStyle name="Total 4 2 2 6" xfId="27606"/>
    <cellStyle name="Total 4 2 2 6 2" xfId="34227"/>
    <cellStyle name="Total 4 2 2 7" xfId="26734"/>
    <cellStyle name="Total 4 2 2 7 2" xfId="33356"/>
    <cellStyle name="Total 4 2 2 8" xfId="23499"/>
    <cellStyle name="Total 4 2 2 9" xfId="30168"/>
    <cellStyle name="Total 4 2 3" xfId="23389"/>
    <cellStyle name="Total 4 2 3 2" xfId="24419"/>
    <cellStyle name="Total 4 2 3 2 2" xfId="31059"/>
    <cellStyle name="Total 4 2 3 3" xfId="24436"/>
    <cellStyle name="Total 4 2 3 3 2" xfId="31076"/>
    <cellStyle name="Total 4 2 3 4" xfId="26178"/>
    <cellStyle name="Total 4 2 3 4 2" xfId="32801"/>
    <cellStyle name="Total 4 2 3 5" xfId="27779"/>
    <cellStyle name="Total 4 2 3 5 2" xfId="34400"/>
    <cellStyle name="Total 4 2 3 6" xfId="25346"/>
    <cellStyle name="Total 4 2 3 6 2" xfId="31986"/>
    <cellStyle name="Total 4 2 3 7" xfId="30060"/>
    <cellStyle name="Total 4 2 4" xfId="28498"/>
    <cellStyle name="Total 4 2 4 2" xfId="35073"/>
    <cellStyle name="Total 4 2 5" xfId="22216"/>
    <cellStyle name="Total 4 2 5 2" xfId="28929"/>
    <cellStyle name="Total 4 3" xfId="20907"/>
    <cellStyle name="Total 4 3 2" xfId="20969"/>
    <cellStyle name="Total 4 3 2 10" xfId="21769"/>
    <cellStyle name="Total 4 3 2 2" xfId="23969"/>
    <cellStyle name="Total 4 3 2 2 2" xfId="30609"/>
    <cellStyle name="Total 4 3 2 3" xfId="24248"/>
    <cellStyle name="Total 4 3 2 3 2" xfId="30888"/>
    <cellStyle name="Total 4 3 2 4" xfId="24608"/>
    <cellStyle name="Total 4 3 2 4 2" xfId="31248"/>
    <cellStyle name="Total 4 3 2 5" xfId="26618"/>
    <cellStyle name="Total 4 3 2 5 2" xfId="33241"/>
    <cellStyle name="Total 4 3 2 6" xfId="27607"/>
    <cellStyle name="Total 4 3 2 6 2" xfId="34228"/>
    <cellStyle name="Total 4 3 2 7" xfId="25752"/>
    <cellStyle name="Total 4 3 2 7 2" xfId="32389"/>
    <cellStyle name="Total 4 3 2 8" xfId="23500"/>
    <cellStyle name="Total 4 3 2 9" xfId="30169"/>
    <cellStyle name="Total 4 3 3" xfId="23390"/>
    <cellStyle name="Total 4 3 3 2" xfId="24420"/>
    <cellStyle name="Total 4 3 3 2 2" xfId="31060"/>
    <cellStyle name="Total 4 3 3 3" xfId="24435"/>
    <cellStyle name="Total 4 3 3 3 2" xfId="31075"/>
    <cellStyle name="Total 4 3 3 4" xfId="25210"/>
    <cellStyle name="Total 4 3 3 4 2" xfId="31850"/>
    <cellStyle name="Total 4 3 3 5" xfId="27780"/>
    <cellStyle name="Total 4 3 3 5 2" xfId="34401"/>
    <cellStyle name="Total 4 3 3 6" xfId="25492"/>
    <cellStyle name="Total 4 3 3 6 2" xfId="32132"/>
    <cellStyle name="Total 4 3 3 7" xfId="30061"/>
    <cellStyle name="Total 4 3 4" xfId="28499"/>
    <cellStyle name="Total 4 3 4 2" xfId="35074"/>
    <cellStyle name="Total 4 3 5" xfId="22217"/>
    <cellStyle name="Total 4 3 5 2" xfId="28930"/>
    <cellStyle name="Total 4 4" xfId="20971"/>
    <cellStyle name="Total 4 4 10" xfId="21767"/>
    <cellStyle name="Total 4 4 2" xfId="23967"/>
    <cellStyle name="Total 4 4 2 2" xfId="30607"/>
    <cellStyle name="Total 4 4 3" xfId="24246"/>
    <cellStyle name="Total 4 4 3 2" xfId="30886"/>
    <cellStyle name="Total 4 4 4" xfId="24610"/>
    <cellStyle name="Total 4 4 4 2" xfId="31250"/>
    <cellStyle name="Total 4 4 5" xfId="26821"/>
    <cellStyle name="Total 4 4 5 2" xfId="33442"/>
    <cellStyle name="Total 4 4 6" xfId="27605"/>
    <cellStyle name="Total 4 4 6 2" xfId="34226"/>
    <cellStyle name="Total 4 4 7" xfId="26742"/>
    <cellStyle name="Total 4 4 7 2" xfId="33364"/>
    <cellStyle name="Total 4 4 8" xfId="23498"/>
    <cellStyle name="Total 4 4 9" xfId="30167"/>
    <cellStyle name="Total 4 5" xfId="23388"/>
    <cellStyle name="Total 4 5 2" xfId="24418"/>
    <cellStyle name="Total 4 5 2 2" xfId="31058"/>
    <cellStyle name="Total 4 5 3" xfId="24437"/>
    <cellStyle name="Total 4 5 3 2" xfId="31077"/>
    <cellStyle name="Total 4 5 4" xfId="25591"/>
    <cellStyle name="Total 4 5 4 2" xfId="32229"/>
    <cellStyle name="Total 4 5 5" xfId="27778"/>
    <cellStyle name="Total 4 5 5 2" xfId="34399"/>
    <cellStyle name="Total 4 5 6" xfId="25302"/>
    <cellStyle name="Total 4 5 6 2" xfId="31942"/>
    <cellStyle name="Total 4 5 7" xfId="30059"/>
    <cellStyle name="Total 4 6" xfId="28497"/>
    <cellStyle name="Total 4 6 2" xfId="35072"/>
    <cellStyle name="Total 4 7" xfId="22215"/>
    <cellStyle name="Total 4 7 2" xfId="28928"/>
    <cellStyle name="Total 5" xfId="20908"/>
    <cellStyle name="Total 5 2" xfId="20909"/>
    <cellStyle name="Total 5 2 2" xfId="20967"/>
    <cellStyle name="Total 5 2 2 10" xfId="21771"/>
    <cellStyle name="Total 5 2 2 2" xfId="23971"/>
    <cellStyle name="Total 5 2 2 2 2" xfId="30611"/>
    <cellStyle name="Total 5 2 2 3" xfId="24250"/>
    <cellStyle name="Total 5 2 2 3 2" xfId="30890"/>
    <cellStyle name="Total 5 2 2 4" xfId="24606"/>
    <cellStyle name="Total 5 2 2 4 2" xfId="31246"/>
    <cellStyle name="Total 5 2 2 5" xfId="25378"/>
    <cellStyle name="Total 5 2 2 5 2" xfId="32018"/>
    <cellStyle name="Total 5 2 2 6" xfId="27609"/>
    <cellStyle name="Total 5 2 2 6 2" xfId="34230"/>
    <cellStyle name="Total 5 2 2 7" xfId="26853"/>
    <cellStyle name="Total 5 2 2 7 2" xfId="33474"/>
    <cellStyle name="Total 5 2 2 8" xfId="23502"/>
    <cellStyle name="Total 5 2 2 9" xfId="30171"/>
    <cellStyle name="Total 5 2 3" xfId="23392"/>
    <cellStyle name="Total 5 2 3 2" xfId="24422"/>
    <cellStyle name="Total 5 2 3 2 2" xfId="31062"/>
    <cellStyle name="Total 5 2 3 3" xfId="24433"/>
    <cellStyle name="Total 5 2 3 3 2" xfId="31073"/>
    <cellStyle name="Total 5 2 3 4" xfId="26089"/>
    <cellStyle name="Total 5 2 3 4 2" xfId="32712"/>
    <cellStyle name="Total 5 2 3 5" xfId="27782"/>
    <cellStyle name="Total 5 2 3 5 2" xfId="34403"/>
    <cellStyle name="Total 5 2 3 6" xfId="26723"/>
    <cellStyle name="Total 5 2 3 6 2" xfId="33345"/>
    <cellStyle name="Total 5 2 3 7" xfId="30063"/>
    <cellStyle name="Total 5 2 4" xfId="28501"/>
    <cellStyle name="Total 5 2 4 2" xfId="35076"/>
    <cellStyle name="Total 5 2 5" xfId="22219"/>
    <cellStyle name="Total 5 2 5 2" xfId="28932"/>
    <cellStyle name="Total 5 3" xfId="20910"/>
    <cellStyle name="Total 5 3 2" xfId="20966"/>
    <cellStyle name="Total 5 3 2 10" xfId="21772"/>
    <cellStyle name="Total 5 3 2 2" xfId="23972"/>
    <cellStyle name="Total 5 3 2 2 2" xfId="30612"/>
    <cellStyle name="Total 5 3 2 3" xfId="24251"/>
    <cellStyle name="Total 5 3 2 3 2" xfId="30891"/>
    <cellStyle name="Total 5 3 2 4" xfId="24605"/>
    <cellStyle name="Total 5 3 2 4 2" xfId="31245"/>
    <cellStyle name="Total 5 3 2 5" xfId="26504"/>
    <cellStyle name="Total 5 3 2 5 2" xfId="33127"/>
    <cellStyle name="Total 5 3 2 6" xfId="27610"/>
    <cellStyle name="Total 5 3 2 6 2" xfId="34231"/>
    <cellStyle name="Total 5 3 2 7" xfId="25177"/>
    <cellStyle name="Total 5 3 2 7 2" xfId="31817"/>
    <cellStyle name="Total 5 3 2 8" xfId="23503"/>
    <cellStyle name="Total 5 3 2 9" xfId="30172"/>
    <cellStyle name="Total 5 3 3" xfId="23393"/>
    <cellStyle name="Total 5 3 3 2" xfId="24423"/>
    <cellStyle name="Total 5 3 3 2 2" xfId="31063"/>
    <cellStyle name="Total 5 3 3 3" xfId="24432"/>
    <cellStyle name="Total 5 3 3 3 2" xfId="31072"/>
    <cellStyle name="Total 5 3 3 4" xfId="25592"/>
    <cellStyle name="Total 5 3 3 4 2" xfId="32230"/>
    <cellStyle name="Total 5 3 3 5" xfId="27783"/>
    <cellStyle name="Total 5 3 3 5 2" xfId="34404"/>
    <cellStyle name="Total 5 3 3 6" xfId="26856"/>
    <cellStyle name="Total 5 3 3 6 2" xfId="33477"/>
    <cellStyle name="Total 5 3 3 7" xfId="30064"/>
    <cellStyle name="Total 5 3 4" xfId="28502"/>
    <cellStyle name="Total 5 3 4 2" xfId="35077"/>
    <cellStyle name="Total 5 3 5" xfId="22220"/>
    <cellStyle name="Total 5 3 5 2" xfId="28933"/>
    <cellStyle name="Total 5 4" xfId="20968"/>
    <cellStyle name="Total 5 4 10" xfId="21770"/>
    <cellStyle name="Total 5 4 2" xfId="23970"/>
    <cellStyle name="Total 5 4 2 2" xfId="30610"/>
    <cellStyle name="Total 5 4 3" xfId="24249"/>
    <cellStyle name="Total 5 4 3 2" xfId="30889"/>
    <cellStyle name="Total 5 4 4" xfId="24607"/>
    <cellStyle name="Total 5 4 4 2" xfId="31247"/>
    <cellStyle name="Total 5 4 5" xfId="26956"/>
    <cellStyle name="Total 5 4 5 2" xfId="33577"/>
    <cellStyle name="Total 5 4 6" xfId="27608"/>
    <cellStyle name="Total 5 4 6 2" xfId="34229"/>
    <cellStyle name="Total 5 4 7" xfId="25201"/>
    <cellStyle name="Total 5 4 7 2" xfId="31841"/>
    <cellStyle name="Total 5 4 8" xfId="23501"/>
    <cellStyle name="Total 5 4 9" xfId="30170"/>
    <cellStyle name="Total 5 5" xfId="23391"/>
    <cellStyle name="Total 5 5 2" xfId="24421"/>
    <cellStyle name="Total 5 5 2 2" xfId="31061"/>
    <cellStyle name="Total 5 5 3" xfId="24434"/>
    <cellStyle name="Total 5 5 3 2" xfId="31074"/>
    <cellStyle name="Total 5 5 4" xfId="25596"/>
    <cellStyle name="Total 5 5 4 2" xfId="32234"/>
    <cellStyle name="Total 5 5 5" xfId="27781"/>
    <cellStyle name="Total 5 5 5 2" xfId="34402"/>
    <cellStyle name="Total 5 5 6" xfId="25616"/>
    <cellStyle name="Total 5 5 6 2" xfId="32254"/>
    <cellStyle name="Total 5 5 7" xfId="30062"/>
    <cellStyle name="Total 5 6" xfId="28500"/>
    <cellStyle name="Total 5 6 2" xfId="35075"/>
    <cellStyle name="Total 5 7" xfId="22218"/>
    <cellStyle name="Total 5 7 2" xfId="28931"/>
    <cellStyle name="Total 6" xfId="20911"/>
    <cellStyle name="Total 6 2" xfId="20912"/>
    <cellStyle name="Total 6 2 2" xfId="20964"/>
    <cellStyle name="Total 6 2 2 10" xfId="21774"/>
    <cellStyle name="Total 6 2 2 2" xfId="23974"/>
    <cellStyle name="Total 6 2 2 2 2" xfId="30614"/>
    <cellStyle name="Total 6 2 2 3" xfId="24253"/>
    <cellStyle name="Total 6 2 2 3 2" xfId="30893"/>
    <cellStyle name="Total 6 2 2 4" xfId="24603"/>
    <cellStyle name="Total 6 2 2 4 2" xfId="31243"/>
    <cellStyle name="Total 6 2 2 5" xfId="26885"/>
    <cellStyle name="Total 6 2 2 5 2" xfId="33506"/>
    <cellStyle name="Total 6 2 2 6" xfId="27612"/>
    <cellStyle name="Total 6 2 2 6 2" xfId="34233"/>
    <cellStyle name="Total 6 2 2 7" xfId="25509"/>
    <cellStyle name="Total 6 2 2 7 2" xfId="32149"/>
    <cellStyle name="Total 6 2 2 8" xfId="23505"/>
    <cellStyle name="Total 6 2 2 9" xfId="30174"/>
    <cellStyle name="Total 6 2 3" xfId="23395"/>
    <cellStyle name="Total 6 2 3 2" xfId="24425"/>
    <cellStyle name="Total 6 2 3 2 2" xfId="31065"/>
    <cellStyle name="Total 6 2 3 3" xfId="24430"/>
    <cellStyle name="Total 6 2 3 3 2" xfId="31070"/>
    <cellStyle name="Total 6 2 3 4" xfId="26512"/>
    <cellStyle name="Total 6 2 3 4 2" xfId="33135"/>
    <cellStyle name="Total 6 2 3 5" xfId="27785"/>
    <cellStyle name="Total 6 2 3 5 2" xfId="34406"/>
    <cellStyle name="Total 6 2 3 6" xfId="25260"/>
    <cellStyle name="Total 6 2 3 6 2" xfId="31900"/>
    <cellStyle name="Total 6 2 3 7" xfId="30066"/>
    <cellStyle name="Total 6 2 4" xfId="28504"/>
    <cellStyle name="Total 6 2 4 2" xfId="35079"/>
    <cellStyle name="Total 6 2 5" xfId="22222"/>
    <cellStyle name="Total 6 2 5 2" xfId="28935"/>
    <cellStyle name="Total 6 3" xfId="20913"/>
    <cellStyle name="Total 6 3 2" xfId="20963"/>
    <cellStyle name="Total 6 3 2 10" xfId="21775"/>
    <cellStyle name="Total 6 3 2 2" xfId="23975"/>
    <cellStyle name="Total 6 3 2 2 2" xfId="30615"/>
    <cellStyle name="Total 6 3 2 3" xfId="24254"/>
    <cellStyle name="Total 6 3 2 3 2" xfId="30894"/>
    <cellStyle name="Total 6 3 2 4" xfId="24602"/>
    <cellStyle name="Total 6 3 2 4 2" xfId="31242"/>
    <cellStyle name="Total 6 3 2 5" xfId="26637"/>
    <cellStyle name="Total 6 3 2 5 2" xfId="33260"/>
    <cellStyle name="Total 6 3 2 6" xfId="27613"/>
    <cellStyle name="Total 6 3 2 6 2" xfId="34234"/>
    <cellStyle name="Total 6 3 2 7" xfId="26153"/>
    <cellStyle name="Total 6 3 2 7 2" xfId="32776"/>
    <cellStyle name="Total 6 3 2 8" xfId="23506"/>
    <cellStyle name="Total 6 3 2 9" xfId="30175"/>
    <cellStyle name="Total 6 3 3" xfId="23396"/>
    <cellStyle name="Total 6 3 3 2" xfId="24426"/>
    <cellStyle name="Total 6 3 3 2 2" xfId="31066"/>
    <cellStyle name="Total 6 3 3 3" xfId="24429"/>
    <cellStyle name="Total 6 3 3 3 2" xfId="31069"/>
    <cellStyle name="Total 6 3 3 4" xfId="26640"/>
    <cellStyle name="Total 6 3 3 4 2" xfId="33263"/>
    <cellStyle name="Total 6 3 3 5" xfId="27786"/>
    <cellStyle name="Total 6 3 3 5 2" xfId="34407"/>
    <cellStyle name="Total 6 3 3 6" xfId="26852"/>
    <cellStyle name="Total 6 3 3 6 2" xfId="33473"/>
    <cellStyle name="Total 6 3 3 7" xfId="30067"/>
    <cellStyle name="Total 6 3 4" xfId="28505"/>
    <cellStyle name="Total 6 3 4 2" xfId="35080"/>
    <cellStyle name="Total 6 3 5" xfId="22223"/>
    <cellStyle name="Total 6 3 5 2" xfId="28936"/>
    <cellStyle name="Total 6 4" xfId="20965"/>
    <cellStyle name="Total 6 4 10" xfId="21773"/>
    <cellStyle name="Total 6 4 2" xfId="23973"/>
    <cellStyle name="Total 6 4 2 2" xfId="30613"/>
    <cellStyle name="Total 6 4 3" xfId="24252"/>
    <cellStyle name="Total 6 4 3 2" xfId="30892"/>
    <cellStyle name="Total 6 4 4" xfId="24604"/>
    <cellStyle name="Total 6 4 4 2" xfId="31244"/>
    <cellStyle name="Total 6 4 5" xfId="26256"/>
    <cellStyle name="Total 6 4 5 2" xfId="32879"/>
    <cellStyle name="Total 6 4 6" xfId="27611"/>
    <cellStyle name="Total 6 4 6 2" xfId="34232"/>
    <cellStyle name="Total 6 4 7" xfId="26749"/>
    <cellStyle name="Total 6 4 7 2" xfId="33371"/>
    <cellStyle name="Total 6 4 8" xfId="23504"/>
    <cellStyle name="Total 6 4 9" xfId="30173"/>
    <cellStyle name="Total 6 5" xfId="23394"/>
    <cellStyle name="Total 6 5 2" xfId="24424"/>
    <cellStyle name="Total 6 5 2 2" xfId="31064"/>
    <cellStyle name="Total 6 5 3" xfId="24431"/>
    <cellStyle name="Total 6 5 3 2" xfId="31071"/>
    <cellStyle name="Total 6 5 4" xfId="25413"/>
    <cellStyle name="Total 6 5 4 2" xfId="32053"/>
    <cellStyle name="Total 6 5 5" xfId="27784"/>
    <cellStyle name="Total 6 5 5 2" xfId="34405"/>
    <cellStyle name="Total 6 5 6" xfId="25725"/>
    <cellStyle name="Total 6 5 6 2" xfId="32362"/>
    <cellStyle name="Total 6 5 7" xfId="30065"/>
    <cellStyle name="Total 6 6" xfId="28503"/>
    <cellStyle name="Total 6 6 2" xfId="35078"/>
    <cellStyle name="Total 6 7" xfId="22221"/>
    <cellStyle name="Total 6 7 2" xfId="28934"/>
    <cellStyle name="Total 7" xfId="20914"/>
    <cellStyle name="Total 7 2" xfId="20962"/>
    <cellStyle name="Total 7 2 10" xfId="21776"/>
    <cellStyle name="Total 7 2 2" xfId="23976"/>
    <cellStyle name="Total 7 2 2 2" xfId="30616"/>
    <cellStyle name="Total 7 2 3" xfId="24255"/>
    <cellStyle name="Total 7 2 3 2" xfId="30895"/>
    <cellStyle name="Total 7 2 4" xfId="24601"/>
    <cellStyle name="Total 7 2 4 2" xfId="31241"/>
    <cellStyle name="Total 7 2 5" xfId="26929"/>
    <cellStyle name="Total 7 2 5 2" xfId="33550"/>
    <cellStyle name="Total 7 2 6" xfId="27614"/>
    <cellStyle name="Total 7 2 6 2" xfId="34235"/>
    <cellStyle name="Total 7 2 7" xfId="25307"/>
    <cellStyle name="Total 7 2 7 2" xfId="31947"/>
    <cellStyle name="Total 7 2 8" xfId="23507"/>
    <cellStyle name="Total 7 2 9" xfId="30176"/>
    <cellStyle name="Total 7 3" xfId="23397"/>
    <cellStyle name="Total 7 3 2" xfId="24427"/>
    <cellStyle name="Total 7 3 2 2" xfId="31067"/>
    <cellStyle name="Total 7 3 3" xfId="24428"/>
    <cellStyle name="Total 7 3 3 2" xfId="31068"/>
    <cellStyle name="Total 7 3 4" xfId="25274"/>
    <cellStyle name="Total 7 3 4 2" xfId="31914"/>
    <cellStyle name="Total 7 3 5" xfId="27787"/>
    <cellStyle name="Total 7 3 5 2" xfId="34408"/>
    <cellStyle name="Total 7 3 6" xfId="26860"/>
    <cellStyle name="Total 7 3 6 2" xfId="33481"/>
    <cellStyle name="Total 7 3 7" xfId="30068"/>
    <cellStyle name="Total 7 4" xfId="28506"/>
    <cellStyle name="Total 7 4 2" xfId="35081"/>
    <cellStyle name="Total 7 5" xfId="22224"/>
    <cellStyle name="Total 7 5 2" xfId="28937"/>
    <cellStyle name="Total2 - Style2" xfId="20915"/>
    <cellStyle name="Unit" xfId="20916"/>
    <cellStyle name="Unit 2" xfId="20917"/>
    <cellStyle name="Unit 3" xfId="20918"/>
    <cellStyle name="Unit 4" xfId="20919"/>
    <cellStyle name="Vertical" xfId="20920"/>
    <cellStyle name="Vertical 2" xfId="20921"/>
    <cellStyle name="Vertical 3" xfId="20922"/>
    <cellStyle name="Währung [0]" xfId="20923"/>
    <cellStyle name="Währung_AX-3-4-Balance-Sheet-310899" xfId="20924"/>
    <cellStyle name="Warning Text 2" xfId="20925"/>
    <cellStyle name="Warning Text 2 10" xfId="20926"/>
    <cellStyle name="Warning Text 2 11" xfId="20927"/>
    <cellStyle name="Warning Text 2 12" xfId="20928"/>
    <cellStyle name="Warning Text 2 2" xfId="20929"/>
    <cellStyle name="Warning Text 2 2 2" xfId="20930"/>
    <cellStyle name="Warning Text 2 3" xfId="20931"/>
    <cellStyle name="Warning Text 2 4" xfId="20932"/>
    <cellStyle name="Warning Text 2 5" xfId="20933"/>
    <cellStyle name="Warning Text 2 6" xfId="20934"/>
    <cellStyle name="Warning Text 2 7" xfId="20935"/>
    <cellStyle name="Warning Text 2 8" xfId="20936"/>
    <cellStyle name="Warning Text 2 9" xfId="20937"/>
    <cellStyle name="Warning Text 3" xfId="20938"/>
    <cellStyle name="Warning Text 3 2" xfId="20939"/>
    <cellStyle name="Warning Text 3 3" xfId="20940"/>
    <cellStyle name="Warning Text 4" xfId="20941"/>
    <cellStyle name="Warning Text 4 2" xfId="20942"/>
    <cellStyle name="Warning Text 4 3" xfId="20943"/>
    <cellStyle name="Warning Text 5" xfId="20944"/>
    <cellStyle name="Warning Text 5 2" xfId="20945"/>
    <cellStyle name="Warning Text 5 3" xfId="20946"/>
    <cellStyle name="Warning Text 6" xfId="20947"/>
    <cellStyle name="Warning Text 6 2" xfId="20948"/>
    <cellStyle name="Warning Text 6 3" xfId="20949"/>
    <cellStyle name="Warning Text 7" xfId="20950"/>
    <cellStyle name="Years" xfId="20951"/>
    <cellStyle name="Денежный [0]_Capex" xfId="20952"/>
    <cellStyle name="Денежный_Capex" xfId="20953"/>
    <cellStyle name="Обычный_7.1" xfId="20954"/>
    <cellStyle name="ТЕКСТ" xfId="20955"/>
    <cellStyle name="Тысячи [0]_Chart1 (Sales &amp; Costs)" xfId="20956"/>
    <cellStyle name="Тысячи_Chart1 (Sales &amp; Costs)" xfId="20957"/>
    <cellStyle name="Финансовый [0]_Capex" xfId="20958"/>
    <cellStyle name="Финансовый_Capex" xfId="20959"/>
  </cellStyles>
  <dxfs count="4">
    <dxf>
      <font>
        <b/>
        <i val="0"/>
        <color rgb="FFFFC000"/>
      </font>
      <fill>
        <patternFill>
          <bgColor rgb="FFFF0000"/>
        </patternFill>
      </fill>
    </dxf>
    <dxf>
      <font>
        <b/>
        <i val="0"/>
        <color rgb="FFFFC000"/>
      </font>
      <fill>
        <patternFill>
          <bgColor rgb="FFFF0000"/>
        </patternFill>
      </fill>
    </dxf>
    <dxf>
      <font>
        <b/>
        <i val="0"/>
        <color rgb="FFFFC000"/>
      </font>
      <fill>
        <patternFill>
          <bgColor rgb="FFFF0000"/>
        </patternFill>
      </fill>
    </dxf>
    <dxf>
      <font>
        <b/>
        <i val="0"/>
      </font>
      <fill>
        <patternFill>
          <bgColor rgb="FFFF0000"/>
        </patternFill>
      </fill>
    </dxf>
  </dxfs>
  <tableStyles count="0" defaultTableStyle="TableStyleMedium2" defaultPivotStyle="PivotStyleMedium9"/>
  <colors>
    <mruColors>
      <color rgb="FF96969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externalLink" Target="externalLinks/externalLink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3.xml"/></Relationships>
</file>

<file path=xl/drawings/drawing1.xml><?xml version="1.0" encoding="utf-8"?>
<xdr:wsDr xmlns:xdr="http://schemas.openxmlformats.org/drawingml/2006/spreadsheetDrawing" xmlns:a="http://schemas.openxmlformats.org/drawingml/2006/main">
  <xdr:twoCellAnchor>
    <xdr:from>
      <xdr:col>1</xdr:col>
      <xdr:colOff>0</xdr:colOff>
      <xdr:row>5</xdr:row>
      <xdr:rowOff>0</xdr:rowOff>
    </xdr:from>
    <xdr:to>
      <xdr:col>1</xdr:col>
      <xdr:colOff>6324600</xdr:colOff>
      <xdr:row>6</xdr:row>
      <xdr:rowOff>561975</xdr:rowOff>
    </xdr:to>
    <xdr:cxnSp macro="">
      <xdr:nvCxnSpPr>
        <xdr:cNvPr id="3" name="Straight Connector 2"/>
        <xdr:cNvCxnSpPr/>
      </xdr:nvCxnSpPr>
      <xdr:spPr>
        <a:xfrm>
          <a:off x="704850" y="819150"/>
          <a:ext cx="6324600" cy="1152525"/>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reuters\Reports\Filganacxadebi.xls" TargetMode="External"/></Relationships>
</file>

<file path=xl/externalLinks/_rels/externalLink2.xml.rels><?xml version="1.0" encoding="UTF-8" standalone="yes"?>
<Relationships xmlns="http://schemas.openxmlformats.org/package/2006/relationships"><Relationship Id="rId1" Type="http://schemas.microsoft.com/office/2006/relationships/xlExternalLinkPath/xlPathMissing" Target="ListSheet"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10.248.137.80\accounting\FSA\FSA-SGSP\CGP\temp\3.%20&#4330;&#4309;&#4314;&#4312;&#4314;&#4308;&#4305;&#4308;&#4305;&#4312;%20&#4320;&#4308;&#4306;&#4323;&#4314;&#4304;&#4330;&#4312;&#4308;&#4305;&#4328;&#4312;\5.%20Pillar%203\Bank%20questions\1%20Consolidated%20Q&amp;A.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ppl (2)"/>
      <sheetName val="Position"/>
      <sheetName val="906"/>
      <sheetName val="906 (2)"/>
      <sheetName val="Kurs"/>
      <sheetName val="nusxa"/>
      <sheetName val="IFC Forward"/>
      <sheetName val="IFC SWAP"/>
      <sheetName val="BNB SWAP"/>
      <sheetName val="BNB SWAP 2"/>
      <sheetName val="BOB SWAP"/>
      <sheetName val="UBS SWAP"/>
      <sheetName val="UBS SWAP 2"/>
      <sheetName val="UBS SWAP 3"/>
      <sheetName val="CCO_Appl"/>
      <sheetName val="CCO_DOC"/>
      <sheetName val="FXCM"/>
      <sheetName val="DBFX"/>
      <sheetName val="open_posicion"/>
      <sheetName val="close_posicion"/>
      <sheetName val="NBG_RATES"/>
    </sheetNames>
    <sheetDataSet>
      <sheetData sheetId="0">
        <row r="2">
          <cell r="B2">
            <v>40602</v>
          </cell>
          <cell r="C2">
            <v>40602</v>
          </cell>
          <cell r="E2">
            <v>39546183.700000003</v>
          </cell>
          <cell r="F2" t="str">
            <v>USD</v>
          </cell>
          <cell r="G2">
            <v>30000000</v>
          </cell>
          <cell r="H2" t="str">
            <v>EUR</v>
          </cell>
        </row>
        <row r="3">
          <cell r="B3">
            <v>40602</v>
          </cell>
          <cell r="C3">
            <v>40602</v>
          </cell>
          <cell r="E3">
            <v>7859585.2000000011</v>
          </cell>
          <cell r="F3" t="str">
            <v>USD</v>
          </cell>
          <cell r="G3">
            <v>5000000</v>
          </cell>
          <cell r="H3" t="str">
            <v>GBP</v>
          </cell>
        </row>
        <row r="4">
          <cell r="B4">
            <v>40602</v>
          </cell>
          <cell r="C4">
            <v>40602</v>
          </cell>
          <cell r="E4">
            <v>4969010</v>
          </cell>
          <cell r="F4" t="str">
            <v>JPY</v>
          </cell>
          <cell r="G4">
            <v>60000</v>
          </cell>
          <cell r="H4" t="str">
            <v>USD</v>
          </cell>
        </row>
        <row r="5">
          <cell r="B5">
            <v>40602</v>
          </cell>
          <cell r="C5">
            <v>40602</v>
          </cell>
          <cell r="F5" t="str">
            <v>CHF</v>
          </cell>
          <cell r="H5" t="str">
            <v>USD</v>
          </cell>
        </row>
        <row r="6">
          <cell r="B6">
            <v>40602</v>
          </cell>
          <cell r="C6">
            <v>40602</v>
          </cell>
          <cell r="F6" t="str">
            <v>USD</v>
          </cell>
          <cell r="G6">
            <v>79490001.840000004</v>
          </cell>
          <cell r="H6" t="str">
            <v>USD</v>
          </cell>
        </row>
        <row r="7">
          <cell r="B7">
            <v>40602</v>
          </cell>
          <cell r="C7">
            <v>40602</v>
          </cell>
          <cell r="E7">
            <v>5640478.8600000003</v>
          </cell>
          <cell r="F7" t="str">
            <v>GBP</v>
          </cell>
          <cell r="H7" t="str">
            <v>GBP</v>
          </cell>
        </row>
        <row r="8">
          <cell r="B8">
            <v>40602</v>
          </cell>
          <cell r="C8">
            <v>40602</v>
          </cell>
          <cell r="E8">
            <v>53786258.409999996</v>
          </cell>
          <cell r="F8" t="str">
            <v>EUR</v>
          </cell>
          <cell r="H8" t="str">
            <v>EUR</v>
          </cell>
        </row>
        <row r="9">
          <cell r="B9">
            <v>40602</v>
          </cell>
          <cell r="C9">
            <v>40602</v>
          </cell>
          <cell r="E9">
            <v>12678064.9</v>
          </cell>
          <cell r="F9" t="str">
            <v>RUR</v>
          </cell>
          <cell r="H9" t="str">
            <v>RUR</v>
          </cell>
        </row>
        <row r="10">
          <cell r="B10">
            <v>40602</v>
          </cell>
          <cell r="C10">
            <v>40602</v>
          </cell>
          <cell r="F10" t="str">
            <v>CHF</v>
          </cell>
          <cell r="G10">
            <v>94648.97</v>
          </cell>
          <cell r="H10" t="str">
            <v>CHF</v>
          </cell>
        </row>
        <row r="11">
          <cell r="B11">
            <v>40602</v>
          </cell>
          <cell r="C11">
            <v>40602</v>
          </cell>
          <cell r="F11" t="str">
            <v>JPY</v>
          </cell>
          <cell r="G11">
            <v>4873512.43</v>
          </cell>
          <cell r="H11" t="str">
            <v>JPY</v>
          </cell>
        </row>
        <row r="12">
          <cell r="B12">
            <v>40602</v>
          </cell>
          <cell r="C12">
            <v>40602</v>
          </cell>
          <cell r="F12" t="str">
            <v>NOK</v>
          </cell>
          <cell r="G12">
            <v>12818.59</v>
          </cell>
          <cell r="H12" t="str">
            <v>NOK</v>
          </cell>
        </row>
        <row r="13">
          <cell r="B13">
            <v>40602</v>
          </cell>
          <cell r="C13">
            <v>40602</v>
          </cell>
          <cell r="F13" t="str">
            <v>DKK</v>
          </cell>
          <cell r="G13">
            <v>3853.48</v>
          </cell>
          <cell r="H13" t="str">
            <v>DKK</v>
          </cell>
        </row>
        <row r="14">
          <cell r="B14">
            <v>40602</v>
          </cell>
          <cell r="C14">
            <v>40602</v>
          </cell>
          <cell r="F14" t="str">
            <v>CAD</v>
          </cell>
          <cell r="G14">
            <v>13880.710000000001</v>
          </cell>
          <cell r="H14" t="str">
            <v>CAD</v>
          </cell>
        </row>
        <row r="15">
          <cell r="B15">
            <v>40602</v>
          </cell>
          <cell r="C15">
            <v>40602</v>
          </cell>
          <cell r="E15">
            <v>18807.580000000002</v>
          </cell>
          <cell r="F15" t="str">
            <v>AUD</v>
          </cell>
          <cell r="H15" t="str">
            <v>AUD</v>
          </cell>
        </row>
        <row r="16">
          <cell r="B16">
            <v>40602</v>
          </cell>
          <cell r="C16">
            <v>40602</v>
          </cell>
          <cell r="F16" t="str">
            <v>SEK</v>
          </cell>
          <cell r="G16">
            <v>17038.37</v>
          </cell>
          <cell r="H16" t="str">
            <v>SEK</v>
          </cell>
        </row>
        <row r="17">
          <cell r="B17">
            <v>40602</v>
          </cell>
          <cell r="C17">
            <v>40602</v>
          </cell>
          <cell r="F17" t="str">
            <v>TRY</v>
          </cell>
          <cell r="G17">
            <v>57159.24</v>
          </cell>
          <cell r="H17" t="str">
            <v>TRY</v>
          </cell>
        </row>
        <row r="18">
          <cell r="B18">
            <v>40602</v>
          </cell>
          <cell r="C18">
            <v>40602</v>
          </cell>
          <cell r="F18" t="str">
            <v>KZT</v>
          </cell>
          <cell r="G18">
            <v>1278318</v>
          </cell>
          <cell r="H18" t="str">
            <v>KZT</v>
          </cell>
        </row>
        <row r="19">
          <cell r="B19">
            <v>40602</v>
          </cell>
          <cell r="C19">
            <v>40602</v>
          </cell>
          <cell r="F19" t="str">
            <v>AZN</v>
          </cell>
          <cell r="G19">
            <v>35081</v>
          </cell>
          <cell r="H19" t="str">
            <v>AZN</v>
          </cell>
        </row>
        <row r="20">
          <cell r="B20">
            <v>40602</v>
          </cell>
          <cell r="C20">
            <v>40602</v>
          </cell>
          <cell r="F20" t="str">
            <v>AMD</v>
          </cell>
          <cell r="G20">
            <v>4250932</v>
          </cell>
          <cell r="H20" t="str">
            <v>AMD</v>
          </cell>
        </row>
        <row r="21">
          <cell r="B21">
            <v>40602</v>
          </cell>
          <cell r="C21">
            <v>40602</v>
          </cell>
          <cell r="F21" t="str">
            <v>UAH</v>
          </cell>
          <cell r="G21">
            <v>1387001.7499999998</v>
          </cell>
          <cell r="H21" t="str">
            <v>UAH</v>
          </cell>
        </row>
        <row r="22">
          <cell r="B22">
            <v>40602</v>
          </cell>
          <cell r="C22">
            <v>40602</v>
          </cell>
          <cell r="F22" t="str">
            <v>AED</v>
          </cell>
          <cell r="G22">
            <v>60704.5</v>
          </cell>
          <cell r="H22" t="str">
            <v>AED</v>
          </cell>
        </row>
        <row r="23">
          <cell r="B23">
            <v>40602</v>
          </cell>
          <cell r="C23">
            <v>40602</v>
          </cell>
          <cell r="F23" t="str">
            <v>ILS</v>
          </cell>
          <cell r="G23">
            <v>10727.75</v>
          </cell>
          <cell r="H23" t="str">
            <v>ILS</v>
          </cell>
        </row>
        <row r="24">
          <cell r="B24">
            <v>40602</v>
          </cell>
          <cell r="C24">
            <v>40602</v>
          </cell>
          <cell r="F24" t="str">
            <v>CZK</v>
          </cell>
          <cell r="G24">
            <v>235614.18</v>
          </cell>
          <cell r="H24" t="str">
            <v>CZK</v>
          </cell>
        </row>
        <row r="25">
          <cell r="B25">
            <v>40602</v>
          </cell>
          <cell r="C25">
            <v>40602</v>
          </cell>
          <cell r="F25" t="str">
            <v>PLN</v>
          </cell>
          <cell r="G25">
            <v>33293.15</v>
          </cell>
          <cell r="H25" t="str">
            <v>PLN</v>
          </cell>
        </row>
        <row r="26">
          <cell r="B26">
            <v>40602</v>
          </cell>
          <cell r="C26">
            <v>40602</v>
          </cell>
          <cell r="F26" t="str">
            <v>BGN</v>
          </cell>
          <cell r="G26">
            <v>3743.0000000000005</v>
          </cell>
          <cell r="H26" t="str">
            <v>BGN</v>
          </cell>
        </row>
        <row r="27">
          <cell r="B27">
            <v>40602</v>
          </cell>
          <cell r="C27">
            <v>40602</v>
          </cell>
          <cell r="F27" t="str">
            <v>CNY</v>
          </cell>
          <cell r="G27">
            <v>126922</v>
          </cell>
          <cell r="H27" t="str">
            <v>CNY</v>
          </cell>
        </row>
        <row r="28">
          <cell r="B28">
            <v>40602</v>
          </cell>
          <cell r="C28">
            <v>40602</v>
          </cell>
          <cell r="F28" t="str">
            <v>LVL</v>
          </cell>
          <cell r="G28">
            <v>1810</v>
          </cell>
          <cell r="H28" t="str">
            <v>LVL</v>
          </cell>
        </row>
        <row r="29">
          <cell r="B29">
            <v>40602</v>
          </cell>
          <cell r="C29">
            <v>40602</v>
          </cell>
          <cell r="F29" t="str">
            <v>LTL</v>
          </cell>
          <cell r="G29">
            <v>13430</v>
          </cell>
          <cell r="H29" t="str">
            <v>LTL</v>
          </cell>
        </row>
        <row r="30">
          <cell r="B30">
            <v>40602</v>
          </cell>
          <cell r="C30">
            <v>40602</v>
          </cell>
          <cell r="F30" t="str">
            <v>RON</v>
          </cell>
          <cell r="G30">
            <v>63</v>
          </cell>
          <cell r="H30" t="str">
            <v>RON</v>
          </cell>
        </row>
        <row r="31">
          <cell r="B31">
            <v>40602</v>
          </cell>
          <cell r="C31">
            <v>40602</v>
          </cell>
          <cell r="F31" t="str">
            <v>MDL</v>
          </cell>
          <cell r="G31">
            <v>1016.0000000000001</v>
          </cell>
          <cell r="H31" t="str">
            <v>MDL</v>
          </cell>
        </row>
        <row r="32">
          <cell r="B32">
            <v>40602</v>
          </cell>
          <cell r="C32">
            <v>40602</v>
          </cell>
          <cell r="F32" t="str">
            <v>CYP</v>
          </cell>
          <cell r="G32">
            <v>192</v>
          </cell>
          <cell r="H32" t="str">
            <v>CYP</v>
          </cell>
        </row>
        <row r="33">
          <cell r="B33">
            <v>40602</v>
          </cell>
          <cell r="C33">
            <v>40602</v>
          </cell>
          <cell r="F33" t="str">
            <v>INR</v>
          </cell>
          <cell r="G33">
            <v>381617.56</v>
          </cell>
          <cell r="H33" t="str">
            <v>INR</v>
          </cell>
        </row>
        <row r="34">
          <cell r="B34">
            <v>40602</v>
          </cell>
          <cell r="C34">
            <v>40602</v>
          </cell>
          <cell r="F34" t="str">
            <v>KWD</v>
          </cell>
          <cell r="G34">
            <v>621.25</v>
          </cell>
          <cell r="H34" t="str">
            <v>KWD</v>
          </cell>
        </row>
        <row r="35">
          <cell r="B35">
            <v>40602</v>
          </cell>
          <cell r="C35">
            <v>40602</v>
          </cell>
          <cell r="F35" t="str">
            <v>BYR</v>
          </cell>
          <cell r="G35">
            <v>44485098</v>
          </cell>
          <cell r="H35" t="str">
            <v>BYR</v>
          </cell>
        </row>
        <row r="36">
          <cell r="B36">
            <v>40602</v>
          </cell>
          <cell r="C36">
            <v>40602</v>
          </cell>
          <cell r="F36" t="str">
            <v>NZD</v>
          </cell>
          <cell r="G36">
            <v>65</v>
          </cell>
          <cell r="H36" t="str">
            <v>NZD</v>
          </cell>
        </row>
        <row r="37">
          <cell r="B37">
            <v>40602</v>
          </cell>
          <cell r="C37">
            <v>40602</v>
          </cell>
          <cell r="E37">
            <v>530989232</v>
          </cell>
          <cell r="F37" t="str">
            <v>HUF</v>
          </cell>
          <cell r="H37" t="str">
            <v>HUF</v>
          </cell>
        </row>
        <row r="38">
          <cell r="C38">
            <v>40602</v>
          </cell>
          <cell r="E38">
            <v>2276838.9900000002</v>
          </cell>
          <cell r="F38" t="str">
            <v>GEL</v>
          </cell>
        </row>
        <row r="39">
          <cell r="C39">
            <v>40602</v>
          </cell>
          <cell r="G39">
            <v>2014812.01</v>
          </cell>
          <cell r="H39" t="str">
            <v>GEL</v>
          </cell>
        </row>
        <row r="40">
          <cell r="C40">
            <v>40602</v>
          </cell>
          <cell r="E40">
            <v>33653582.25</v>
          </cell>
          <cell r="F40" t="str">
            <v>GEL</v>
          </cell>
        </row>
        <row r="41">
          <cell r="C41">
            <v>40602</v>
          </cell>
          <cell r="G41">
            <v>33177055.289999999</v>
          </cell>
          <cell r="H41" t="str">
            <v>GEL</v>
          </cell>
        </row>
        <row r="42">
          <cell r="B42">
            <v>40343</v>
          </cell>
          <cell r="C42">
            <v>40619</v>
          </cell>
          <cell r="E42">
            <v>12295000</v>
          </cell>
          <cell r="F42" t="str">
            <v>USD</v>
          </cell>
          <cell r="G42">
            <v>10000000</v>
          </cell>
          <cell r="H42" t="str">
            <v>EUR</v>
          </cell>
        </row>
        <row r="43">
          <cell r="B43">
            <v>40431</v>
          </cell>
          <cell r="C43">
            <v>42440</v>
          </cell>
          <cell r="E43">
            <v>15989950000</v>
          </cell>
          <cell r="F43" t="str">
            <v>BYR</v>
          </cell>
          <cell r="G43">
            <v>5000000</v>
          </cell>
          <cell r="H43" t="str">
            <v>USD</v>
          </cell>
        </row>
        <row r="44">
          <cell r="B44">
            <v>40445</v>
          </cell>
          <cell r="C44">
            <v>42454</v>
          </cell>
          <cell r="E44">
            <v>47813100000</v>
          </cell>
          <cell r="F44" t="str">
            <v>BYR</v>
          </cell>
          <cell r="G44">
            <v>15000000</v>
          </cell>
          <cell r="H44" t="str">
            <v>USD</v>
          </cell>
        </row>
        <row r="45">
          <cell r="B45">
            <v>40485</v>
          </cell>
          <cell r="C45">
            <v>40667</v>
          </cell>
          <cell r="E45">
            <v>5600628</v>
          </cell>
          <cell r="F45" t="str">
            <v>USD</v>
          </cell>
          <cell r="G45">
            <v>4000000</v>
          </cell>
          <cell r="H45" t="str">
            <v>EUR</v>
          </cell>
        </row>
        <row r="46">
          <cell r="B46">
            <v>40486</v>
          </cell>
          <cell r="C46">
            <v>40669</v>
          </cell>
          <cell r="E46">
            <v>5679988</v>
          </cell>
          <cell r="F46" t="str">
            <v>USD</v>
          </cell>
          <cell r="G46">
            <v>4000000</v>
          </cell>
          <cell r="H46" t="str">
            <v>EUR</v>
          </cell>
        </row>
        <row r="47">
          <cell r="B47">
            <v>40487</v>
          </cell>
          <cell r="C47">
            <v>40644</v>
          </cell>
          <cell r="E47">
            <v>5627464</v>
          </cell>
          <cell r="F47" t="str">
            <v>USD</v>
          </cell>
          <cell r="G47">
            <v>4000000</v>
          </cell>
          <cell r="H47" t="str">
            <v>EUR</v>
          </cell>
        </row>
        <row r="48">
          <cell r="B48">
            <v>40574</v>
          </cell>
          <cell r="C48">
            <v>40603</v>
          </cell>
          <cell r="E48">
            <v>2641415.4</v>
          </cell>
          <cell r="F48" t="str">
            <v>USD</v>
          </cell>
          <cell r="G48">
            <v>530000000</v>
          </cell>
          <cell r="H48" t="str">
            <v>HUF</v>
          </cell>
        </row>
        <row r="49">
          <cell r="B49">
            <v>40596</v>
          </cell>
          <cell r="C49">
            <v>40604</v>
          </cell>
          <cell r="E49">
            <v>2200000</v>
          </cell>
          <cell r="F49" t="str">
            <v>EUR</v>
          </cell>
          <cell r="G49">
            <v>3005200</v>
          </cell>
          <cell r="H49" t="str">
            <v>USD</v>
          </cell>
        </row>
        <row r="50">
          <cell r="B50">
            <v>40598</v>
          </cell>
          <cell r="C50">
            <v>40603</v>
          </cell>
          <cell r="E50">
            <v>4407136</v>
          </cell>
          <cell r="F50" t="str">
            <v>USD</v>
          </cell>
          <cell r="G50">
            <v>3200000</v>
          </cell>
          <cell r="H50" t="str">
            <v>EUR</v>
          </cell>
        </row>
        <row r="51">
          <cell r="B51">
            <v>40599</v>
          </cell>
          <cell r="C51">
            <v>40603</v>
          </cell>
          <cell r="E51">
            <v>311068.87</v>
          </cell>
          <cell r="F51" t="str">
            <v>USD</v>
          </cell>
          <cell r="G51">
            <v>9000000</v>
          </cell>
          <cell r="H51" t="str">
            <v>RUR</v>
          </cell>
        </row>
        <row r="52">
          <cell r="B52">
            <v>40599</v>
          </cell>
          <cell r="C52">
            <v>40603</v>
          </cell>
          <cell r="E52">
            <v>514775</v>
          </cell>
          <cell r="F52" t="str">
            <v>GEL</v>
          </cell>
          <cell r="G52">
            <v>295000</v>
          </cell>
          <cell r="H52" t="str">
            <v>USD</v>
          </cell>
        </row>
        <row r="53">
          <cell r="B53">
            <v>40599</v>
          </cell>
          <cell r="C53">
            <v>40604</v>
          </cell>
          <cell r="E53">
            <v>137500</v>
          </cell>
          <cell r="F53" t="str">
            <v>USD</v>
          </cell>
          <cell r="G53">
            <v>100000</v>
          </cell>
          <cell r="H53" t="str">
            <v>EUR</v>
          </cell>
        </row>
        <row r="54">
          <cell r="B54">
            <v>40602</v>
          </cell>
          <cell r="C54">
            <v>40603</v>
          </cell>
          <cell r="E54">
            <v>138348.47</v>
          </cell>
          <cell r="F54" t="str">
            <v>USD</v>
          </cell>
          <cell r="G54">
            <v>4000000</v>
          </cell>
          <cell r="H54" t="str">
            <v>RUR</v>
          </cell>
        </row>
        <row r="55">
          <cell r="B55">
            <v>40602</v>
          </cell>
          <cell r="C55">
            <v>40606</v>
          </cell>
          <cell r="E55">
            <v>74215.199999999997</v>
          </cell>
          <cell r="F55" t="str">
            <v>CHF</v>
          </cell>
          <cell r="G55">
            <v>80000</v>
          </cell>
          <cell r="H55" t="str">
            <v>USD</v>
          </cell>
        </row>
        <row r="56">
          <cell r="B56">
            <v>40602</v>
          </cell>
          <cell r="C56">
            <v>40606</v>
          </cell>
          <cell r="E56">
            <v>1039091.2</v>
          </cell>
          <cell r="F56" t="str">
            <v>USD</v>
          </cell>
          <cell r="G56">
            <v>640000</v>
          </cell>
          <cell r="H56" t="str">
            <v>GBP</v>
          </cell>
        </row>
        <row r="57">
          <cell r="B57">
            <v>40602</v>
          </cell>
          <cell r="C57">
            <v>40606</v>
          </cell>
          <cell r="E57">
            <v>899652</v>
          </cell>
          <cell r="F57" t="str">
            <v>USD</v>
          </cell>
          <cell r="G57">
            <v>650000</v>
          </cell>
          <cell r="H57" t="str">
            <v>EUR</v>
          </cell>
        </row>
        <row r="58">
          <cell r="B58">
            <v>40602</v>
          </cell>
          <cell r="C58">
            <v>40603</v>
          </cell>
          <cell r="E58">
            <v>200000</v>
          </cell>
          <cell r="F58" t="str">
            <v>USD</v>
          </cell>
          <cell r="G58">
            <v>348400</v>
          </cell>
          <cell r="H58" t="str">
            <v>GEL</v>
          </cell>
        </row>
        <row r="59">
          <cell r="B59">
            <v>40602</v>
          </cell>
          <cell r="C59">
            <v>40603</v>
          </cell>
          <cell r="E59">
            <v>200000</v>
          </cell>
          <cell r="F59" t="str">
            <v>USD</v>
          </cell>
          <cell r="G59">
            <v>348400</v>
          </cell>
          <cell r="H59" t="str">
            <v>GEL</v>
          </cell>
        </row>
        <row r="60">
          <cell r="B60">
            <v>40602</v>
          </cell>
          <cell r="C60">
            <v>40603</v>
          </cell>
          <cell r="E60">
            <v>173070.27</v>
          </cell>
          <cell r="F60" t="str">
            <v>USD</v>
          </cell>
          <cell r="G60">
            <v>5000000</v>
          </cell>
          <cell r="H60" t="str">
            <v>RUR</v>
          </cell>
        </row>
        <row r="61">
          <cell r="B61">
            <v>40602</v>
          </cell>
          <cell r="C61">
            <v>40603</v>
          </cell>
          <cell r="E61">
            <v>6000000</v>
          </cell>
          <cell r="F61" t="str">
            <v>RUR</v>
          </cell>
          <cell r="G61">
            <v>207756.23</v>
          </cell>
          <cell r="H61" t="str">
            <v>USD</v>
          </cell>
        </row>
        <row r="62">
          <cell r="B62">
            <v>40602</v>
          </cell>
          <cell r="C62">
            <v>40604</v>
          </cell>
          <cell r="E62">
            <v>30476.28</v>
          </cell>
          <cell r="F62" t="str">
            <v>USD</v>
          </cell>
          <cell r="G62">
            <v>30000</v>
          </cell>
          <cell r="H62" t="str">
            <v>AUD</v>
          </cell>
        </row>
        <row r="63">
          <cell r="B63">
            <v>40602</v>
          </cell>
          <cell r="C63">
            <v>40603</v>
          </cell>
          <cell r="E63">
            <v>138576.13</v>
          </cell>
          <cell r="F63" t="str">
            <v>USD</v>
          </cell>
          <cell r="G63">
            <v>4000000</v>
          </cell>
          <cell r="H63" t="str">
            <v>RUR</v>
          </cell>
        </row>
        <row r="64">
          <cell r="B64">
            <v>40602</v>
          </cell>
          <cell r="C64">
            <v>40603</v>
          </cell>
          <cell r="E64">
            <v>2000000</v>
          </cell>
          <cell r="F64" t="str">
            <v>RUR</v>
          </cell>
          <cell r="G64">
            <v>69324.09</v>
          </cell>
          <cell r="H64" t="str">
            <v>USD</v>
          </cell>
        </row>
        <row r="65">
          <cell r="B65">
            <v>40602</v>
          </cell>
          <cell r="C65">
            <v>40603</v>
          </cell>
          <cell r="E65">
            <v>10000</v>
          </cell>
          <cell r="F65" t="str">
            <v>USD</v>
          </cell>
          <cell r="G65">
            <v>17420</v>
          </cell>
          <cell r="H65" t="str">
            <v>GEL</v>
          </cell>
        </row>
        <row r="66">
          <cell r="B66">
            <v>40602</v>
          </cell>
          <cell r="C66">
            <v>40603</v>
          </cell>
          <cell r="E66">
            <v>400000</v>
          </cell>
          <cell r="F66" t="str">
            <v>USD</v>
          </cell>
          <cell r="G66">
            <v>696800</v>
          </cell>
          <cell r="H66" t="str">
            <v>GEL</v>
          </cell>
        </row>
        <row r="67">
          <cell r="B67">
            <v>40602</v>
          </cell>
          <cell r="C67">
            <v>40603</v>
          </cell>
          <cell r="E67">
            <v>340905.21</v>
          </cell>
          <cell r="F67" t="str">
            <v>GEL</v>
          </cell>
          <cell r="G67">
            <v>195810</v>
          </cell>
          <cell r="H67" t="str">
            <v>USD</v>
          </cell>
        </row>
        <row r="68">
          <cell r="B68">
            <v>40602</v>
          </cell>
          <cell r="C68">
            <v>40603</v>
          </cell>
          <cell r="E68">
            <v>15590.12</v>
          </cell>
          <cell r="F68" t="str">
            <v>GEL</v>
          </cell>
          <cell r="G68">
            <v>6477.53</v>
          </cell>
          <cell r="H68" t="str">
            <v>EUR</v>
          </cell>
        </row>
        <row r="69">
          <cell r="B69">
            <v>40602</v>
          </cell>
          <cell r="C69">
            <v>40603</v>
          </cell>
          <cell r="E69">
            <v>2074500</v>
          </cell>
          <cell r="F69" t="str">
            <v>USD</v>
          </cell>
          <cell r="G69">
            <v>1500000</v>
          </cell>
          <cell r="H69" t="str">
            <v>EUR</v>
          </cell>
        </row>
        <row r="70">
          <cell r="B70">
            <v>40602</v>
          </cell>
          <cell r="C70">
            <v>40723</v>
          </cell>
          <cell r="E70">
            <v>1500000</v>
          </cell>
          <cell r="F70" t="str">
            <v>EUR</v>
          </cell>
          <cell r="G70">
            <v>2087100</v>
          </cell>
          <cell r="H70" t="str">
            <v>USD</v>
          </cell>
        </row>
        <row r="71">
          <cell r="B71">
            <v>40603</v>
          </cell>
          <cell r="C71">
            <v>40603</v>
          </cell>
          <cell r="E71">
            <v>2500</v>
          </cell>
          <cell r="F71" t="str">
            <v>JPY</v>
          </cell>
          <cell r="G71">
            <v>53.19</v>
          </cell>
          <cell r="H71" t="str">
            <v>GEL</v>
          </cell>
        </row>
        <row r="72">
          <cell r="B72">
            <v>40603</v>
          </cell>
          <cell r="C72">
            <v>40603</v>
          </cell>
          <cell r="E72">
            <v>5.2</v>
          </cell>
          <cell r="F72" t="str">
            <v>GEL</v>
          </cell>
          <cell r="G72">
            <v>2.16</v>
          </cell>
          <cell r="H72" t="str">
            <v>EUR</v>
          </cell>
        </row>
        <row r="73">
          <cell r="B73">
            <v>40603</v>
          </cell>
          <cell r="C73">
            <v>40603</v>
          </cell>
          <cell r="E73">
            <v>7891</v>
          </cell>
          <cell r="F73" t="str">
            <v>EUR</v>
          </cell>
          <cell r="G73">
            <v>18992.060000000001</v>
          </cell>
          <cell r="H73" t="str">
            <v>GEL</v>
          </cell>
        </row>
        <row r="74">
          <cell r="B74">
            <v>40603</v>
          </cell>
          <cell r="C74">
            <v>40603</v>
          </cell>
          <cell r="E74">
            <v>6715.12</v>
          </cell>
          <cell r="F74" t="str">
            <v>GBP</v>
          </cell>
          <cell r="G74">
            <v>18956.11</v>
          </cell>
          <cell r="H74" t="str">
            <v>GEL</v>
          </cell>
        </row>
        <row r="75">
          <cell r="B75">
            <v>40603</v>
          </cell>
          <cell r="C75">
            <v>40603</v>
          </cell>
          <cell r="E75">
            <v>258000</v>
          </cell>
          <cell r="F75" t="str">
            <v>GEL</v>
          </cell>
          <cell r="G75">
            <v>150000</v>
          </cell>
          <cell r="H75" t="str">
            <v>USD</v>
          </cell>
        </row>
        <row r="76">
          <cell r="B76">
            <v>40603</v>
          </cell>
          <cell r="C76">
            <v>40603</v>
          </cell>
          <cell r="E76">
            <v>700</v>
          </cell>
          <cell r="F76" t="str">
            <v>USD</v>
          </cell>
          <cell r="G76">
            <v>1218.7</v>
          </cell>
          <cell r="H76" t="str">
            <v>GEL</v>
          </cell>
        </row>
        <row r="77">
          <cell r="B77">
            <v>40603</v>
          </cell>
          <cell r="C77">
            <v>40603</v>
          </cell>
          <cell r="E77">
            <v>14285.7</v>
          </cell>
          <cell r="F77" t="str">
            <v>EUR</v>
          </cell>
          <cell r="G77">
            <v>34382.82</v>
          </cell>
          <cell r="H77" t="str">
            <v>GEL</v>
          </cell>
        </row>
        <row r="78">
          <cell r="B78">
            <v>40603</v>
          </cell>
          <cell r="C78">
            <v>40604</v>
          </cell>
          <cell r="E78">
            <v>139178.84</v>
          </cell>
          <cell r="F78" t="str">
            <v>USD</v>
          </cell>
          <cell r="G78">
            <v>4000000</v>
          </cell>
          <cell r="H78" t="str">
            <v>RUR</v>
          </cell>
        </row>
        <row r="79">
          <cell r="B79">
            <v>40603</v>
          </cell>
          <cell r="C79">
            <v>40604</v>
          </cell>
          <cell r="E79">
            <v>4000000</v>
          </cell>
          <cell r="F79" t="str">
            <v>RUR</v>
          </cell>
          <cell r="G79">
            <v>139227.29</v>
          </cell>
          <cell r="H79" t="str">
            <v>USD</v>
          </cell>
        </row>
        <row r="80">
          <cell r="B80">
            <v>40603</v>
          </cell>
          <cell r="C80">
            <v>40603</v>
          </cell>
          <cell r="E80">
            <v>1000000</v>
          </cell>
          <cell r="F80" t="str">
            <v>RUR</v>
          </cell>
          <cell r="G80">
            <v>34822.980000000003</v>
          </cell>
          <cell r="H80" t="str">
            <v>USD</v>
          </cell>
        </row>
        <row r="81">
          <cell r="B81">
            <v>40603</v>
          </cell>
          <cell r="C81">
            <v>40603</v>
          </cell>
          <cell r="E81">
            <v>152000</v>
          </cell>
          <cell r="F81" t="str">
            <v>EUR</v>
          </cell>
          <cell r="G81">
            <v>210400.53</v>
          </cell>
          <cell r="H81" t="str">
            <v>USD</v>
          </cell>
        </row>
        <row r="82">
          <cell r="B82">
            <v>40603</v>
          </cell>
          <cell r="C82">
            <v>40603</v>
          </cell>
          <cell r="E82">
            <v>337760.43</v>
          </cell>
          <cell r="F82" t="str">
            <v>GEL</v>
          </cell>
          <cell r="G82">
            <v>194889.64</v>
          </cell>
          <cell r="H82" t="str">
            <v>USD</v>
          </cell>
        </row>
        <row r="83">
          <cell r="B83">
            <v>40603</v>
          </cell>
          <cell r="C83">
            <v>40603</v>
          </cell>
          <cell r="E83">
            <v>33505.800000000003</v>
          </cell>
          <cell r="F83" t="str">
            <v>GEL</v>
          </cell>
          <cell r="G83">
            <v>19039.52</v>
          </cell>
          <cell r="H83" t="str">
            <v>USD</v>
          </cell>
        </row>
        <row r="84">
          <cell r="B84">
            <v>40603</v>
          </cell>
          <cell r="C84">
            <v>40603</v>
          </cell>
          <cell r="E84">
            <v>3</v>
          </cell>
          <cell r="F84" t="str">
            <v>USD</v>
          </cell>
          <cell r="G84">
            <v>5.22</v>
          </cell>
          <cell r="H84" t="str">
            <v>GEL</v>
          </cell>
        </row>
        <row r="85">
          <cell r="B85">
            <v>40603</v>
          </cell>
          <cell r="C85">
            <v>40603</v>
          </cell>
          <cell r="E85">
            <v>0.06</v>
          </cell>
          <cell r="F85" t="str">
            <v>GEL</v>
          </cell>
          <cell r="G85">
            <v>0.59</v>
          </cell>
          <cell r="H85" t="str">
            <v>CZK</v>
          </cell>
        </row>
        <row r="86">
          <cell r="B86">
            <v>40603</v>
          </cell>
          <cell r="C86">
            <v>40603</v>
          </cell>
          <cell r="E86">
            <v>84295.290000000008</v>
          </cell>
          <cell r="F86" t="str">
            <v>GEL</v>
          </cell>
          <cell r="G86">
            <v>48213.07</v>
          </cell>
          <cell r="H86" t="str">
            <v>USD</v>
          </cell>
        </row>
        <row r="87">
          <cell r="B87">
            <v>40603</v>
          </cell>
          <cell r="C87">
            <v>40603</v>
          </cell>
          <cell r="E87">
            <v>8650000</v>
          </cell>
          <cell r="F87" t="str">
            <v>GEL</v>
          </cell>
          <cell r="G87">
            <v>5000000</v>
          </cell>
          <cell r="H87" t="str">
            <v>USD</v>
          </cell>
        </row>
        <row r="88">
          <cell r="B88">
            <v>40603</v>
          </cell>
          <cell r="C88">
            <v>40603</v>
          </cell>
          <cell r="E88">
            <v>200000</v>
          </cell>
          <cell r="F88" t="str">
            <v>USD</v>
          </cell>
          <cell r="G88">
            <v>345000</v>
          </cell>
          <cell r="H88" t="str">
            <v>GEL</v>
          </cell>
        </row>
        <row r="89">
          <cell r="B89">
            <v>40603</v>
          </cell>
          <cell r="C89">
            <v>40603</v>
          </cell>
          <cell r="E89">
            <v>100000</v>
          </cell>
          <cell r="F89" t="str">
            <v>GEL</v>
          </cell>
          <cell r="G89">
            <v>42301.18</v>
          </cell>
          <cell r="H89" t="str">
            <v>EUR</v>
          </cell>
        </row>
        <row r="90">
          <cell r="B90">
            <v>40603</v>
          </cell>
          <cell r="C90">
            <v>40604</v>
          </cell>
          <cell r="E90">
            <v>13825</v>
          </cell>
          <cell r="F90" t="str">
            <v>USD</v>
          </cell>
          <cell r="G90">
            <v>10000</v>
          </cell>
          <cell r="H90" t="str">
            <v>EUR</v>
          </cell>
        </row>
        <row r="91">
          <cell r="B91">
            <v>40603</v>
          </cell>
          <cell r="C91">
            <v>40603</v>
          </cell>
          <cell r="E91">
            <v>200000</v>
          </cell>
          <cell r="F91" t="str">
            <v>USD</v>
          </cell>
          <cell r="G91">
            <v>344600</v>
          </cell>
          <cell r="H91" t="str">
            <v>GEL</v>
          </cell>
        </row>
        <row r="92">
          <cell r="B92">
            <v>40603</v>
          </cell>
          <cell r="C92">
            <v>40603</v>
          </cell>
          <cell r="E92">
            <v>400000</v>
          </cell>
          <cell r="F92" t="str">
            <v>USD</v>
          </cell>
          <cell r="G92">
            <v>692000</v>
          </cell>
          <cell r="H92" t="str">
            <v>GEL</v>
          </cell>
        </row>
        <row r="93">
          <cell r="B93">
            <v>40603</v>
          </cell>
          <cell r="C93">
            <v>40603</v>
          </cell>
          <cell r="E93">
            <v>95.86</v>
          </cell>
          <cell r="F93" t="str">
            <v>GEL</v>
          </cell>
          <cell r="G93">
            <v>55.06</v>
          </cell>
          <cell r="H93" t="str">
            <v>USD</v>
          </cell>
        </row>
        <row r="94">
          <cell r="B94">
            <v>40603</v>
          </cell>
          <cell r="C94">
            <v>40603</v>
          </cell>
          <cell r="E94">
            <v>5.9</v>
          </cell>
          <cell r="F94" t="str">
            <v>USD</v>
          </cell>
          <cell r="G94">
            <v>10.27</v>
          </cell>
          <cell r="H94" t="str">
            <v>GEL</v>
          </cell>
        </row>
        <row r="95">
          <cell r="B95">
            <v>40603</v>
          </cell>
          <cell r="C95">
            <v>40603</v>
          </cell>
          <cell r="E95">
            <v>470.75</v>
          </cell>
          <cell r="F95" t="str">
            <v>RUR</v>
          </cell>
          <cell r="G95">
            <v>28.36</v>
          </cell>
          <cell r="H95" t="str">
            <v>GEL</v>
          </cell>
        </row>
        <row r="96">
          <cell r="B96">
            <v>40603</v>
          </cell>
          <cell r="C96">
            <v>40603</v>
          </cell>
          <cell r="E96">
            <v>83000</v>
          </cell>
          <cell r="F96" t="str">
            <v>GBP</v>
          </cell>
          <cell r="G96">
            <v>135121.84</v>
          </cell>
          <cell r="H96" t="str">
            <v>USD</v>
          </cell>
        </row>
        <row r="97">
          <cell r="B97">
            <v>40603</v>
          </cell>
          <cell r="C97">
            <v>40603</v>
          </cell>
          <cell r="E97">
            <v>12</v>
          </cell>
          <cell r="F97" t="str">
            <v>USD</v>
          </cell>
          <cell r="G97">
            <v>20.89</v>
          </cell>
          <cell r="H97" t="str">
            <v>GEL</v>
          </cell>
        </row>
        <row r="98">
          <cell r="B98">
            <v>40603</v>
          </cell>
          <cell r="C98">
            <v>40603</v>
          </cell>
          <cell r="E98">
            <v>7.1000000000000005</v>
          </cell>
          <cell r="F98" t="str">
            <v>GEL</v>
          </cell>
          <cell r="G98">
            <v>4.08</v>
          </cell>
          <cell r="H98" t="str">
            <v>USD</v>
          </cell>
        </row>
        <row r="99">
          <cell r="B99">
            <v>40603</v>
          </cell>
          <cell r="C99">
            <v>40603</v>
          </cell>
          <cell r="E99">
            <v>0.1</v>
          </cell>
          <cell r="F99" t="str">
            <v>USD</v>
          </cell>
          <cell r="G99">
            <v>0.17</v>
          </cell>
          <cell r="H99" t="str">
            <v>GEL</v>
          </cell>
        </row>
        <row r="100">
          <cell r="B100">
            <v>40603</v>
          </cell>
          <cell r="C100">
            <v>40603</v>
          </cell>
          <cell r="E100">
            <v>836.21</v>
          </cell>
          <cell r="F100" t="str">
            <v>EUR</v>
          </cell>
          <cell r="G100">
            <v>2012.5900000000001</v>
          </cell>
          <cell r="H100" t="str">
            <v>GEL</v>
          </cell>
        </row>
        <row r="101">
          <cell r="B101">
            <v>40603</v>
          </cell>
          <cell r="C101">
            <v>40603</v>
          </cell>
          <cell r="E101">
            <v>2018.7</v>
          </cell>
          <cell r="F101" t="str">
            <v>GEL</v>
          </cell>
          <cell r="G101">
            <v>838.75</v>
          </cell>
          <cell r="H101" t="str">
            <v>EUR</v>
          </cell>
        </row>
        <row r="102">
          <cell r="B102">
            <v>40603</v>
          </cell>
          <cell r="C102">
            <v>40603</v>
          </cell>
          <cell r="E102">
            <v>58.67</v>
          </cell>
          <cell r="F102" t="str">
            <v>USD</v>
          </cell>
          <cell r="G102">
            <v>102.14</v>
          </cell>
          <cell r="H102" t="str">
            <v>GEL</v>
          </cell>
        </row>
        <row r="103">
          <cell r="B103">
            <v>40603</v>
          </cell>
          <cell r="C103">
            <v>40603</v>
          </cell>
          <cell r="E103">
            <v>100</v>
          </cell>
          <cell r="F103" t="str">
            <v>AED</v>
          </cell>
          <cell r="G103">
            <v>47.4</v>
          </cell>
          <cell r="H103" t="str">
            <v>GEL</v>
          </cell>
        </row>
        <row r="104">
          <cell r="B104">
            <v>40603</v>
          </cell>
          <cell r="C104">
            <v>40603</v>
          </cell>
          <cell r="E104">
            <v>318.5</v>
          </cell>
          <cell r="F104" t="str">
            <v>CHF</v>
          </cell>
          <cell r="G104">
            <v>597.66999999999996</v>
          </cell>
          <cell r="H104" t="str">
            <v>GEL</v>
          </cell>
        </row>
        <row r="105">
          <cell r="B105">
            <v>40603</v>
          </cell>
          <cell r="C105">
            <v>40604</v>
          </cell>
          <cell r="E105">
            <v>2625800</v>
          </cell>
          <cell r="F105" t="str">
            <v>USD</v>
          </cell>
          <cell r="G105">
            <v>1900000</v>
          </cell>
          <cell r="H105" t="str">
            <v>EUR</v>
          </cell>
        </row>
        <row r="106">
          <cell r="B106">
            <v>40603</v>
          </cell>
          <cell r="C106">
            <v>40612</v>
          </cell>
          <cell r="E106">
            <v>1900000</v>
          </cell>
          <cell r="F106" t="str">
            <v>EUR</v>
          </cell>
          <cell r="G106">
            <v>2625800</v>
          </cell>
          <cell r="H106" t="str">
            <v>USD</v>
          </cell>
        </row>
        <row r="107">
          <cell r="B107">
            <v>40603</v>
          </cell>
          <cell r="C107">
            <v>40604</v>
          </cell>
          <cell r="E107">
            <v>33783.520000000004</v>
          </cell>
          <cell r="F107" t="str">
            <v>GEL</v>
          </cell>
          <cell r="G107">
            <v>19510</v>
          </cell>
          <cell r="H107" t="str">
            <v>USD</v>
          </cell>
        </row>
        <row r="108">
          <cell r="B108">
            <v>40603</v>
          </cell>
          <cell r="C108">
            <v>40603</v>
          </cell>
          <cell r="E108">
            <v>7891</v>
          </cell>
          <cell r="F108" t="str">
            <v>EUR</v>
          </cell>
          <cell r="G108">
            <v>18992.060000000001</v>
          </cell>
          <cell r="H108" t="str">
            <v>GEL</v>
          </cell>
        </row>
        <row r="109">
          <cell r="B109">
            <v>40603</v>
          </cell>
          <cell r="C109">
            <v>40604</v>
          </cell>
          <cell r="E109">
            <v>3961.7400000000002</v>
          </cell>
          <cell r="F109" t="str">
            <v>GEL</v>
          </cell>
          <cell r="G109">
            <v>1652.72</v>
          </cell>
          <cell r="H109" t="str">
            <v>EUR</v>
          </cell>
        </row>
        <row r="110">
          <cell r="B110">
            <v>40603</v>
          </cell>
          <cell r="C110">
            <v>40603</v>
          </cell>
          <cell r="E110">
            <v>870.5</v>
          </cell>
          <cell r="F110" t="str">
            <v>GEL</v>
          </cell>
          <cell r="G110">
            <v>500</v>
          </cell>
          <cell r="H110" t="str">
            <v>USD</v>
          </cell>
        </row>
        <row r="111">
          <cell r="B111">
            <v>40603</v>
          </cell>
          <cell r="C111">
            <v>40603</v>
          </cell>
          <cell r="E111">
            <v>7147.06</v>
          </cell>
          <cell r="F111" t="str">
            <v>USD</v>
          </cell>
          <cell r="G111">
            <v>12443.03</v>
          </cell>
          <cell r="H111" t="str">
            <v>GEL</v>
          </cell>
        </row>
        <row r="112">
          <cell r="B112">
            <v>40603</v>
          </cell>
          <cell r="C112">
            <v>40603</v>
          </cell>
          <cell r="E112">
            <v>12</v>
          </cell>
          <cell r="F112" t="str">
            <v>USD</v>
          </cell>
          <cell r="G112">
            <v>20.89</v>
          </cell>
          <cell r="H112" t="str">
            <v>GEL</v>
          </cell>
        </row>
        <row r="113">
          <cell r="B113">
            <v>40603</v>
          </cell>
          <cell r="C113">
            <v>40603</v>
          </cell>
          <cell r="E113">
            <v>10</v>
          </cell>
          <cell r="F113" t="str">
            <v>USD</v>
          </cell>
          <cell r="G113">
            <v>17.41</v>
          </cell>
          <cell r="H113" t="str">
            <v>GEL</v>
          </cell>
        </row>
        <row r="114">
          <cell r="B114">
            <v>40603</v>
          </cell>
          <cell r="C114">
            <v>40603</v>
          </cell>
          <cell r="E114">
            <v>1494000</v>
          </cell>
          <cell r="F114" t="str">
            <v>USD</v>
          </cell>
          <cell r="G114">
            <v>2624659.2000000002</v>
          </cell>
          <cell r="H114" t="str">
            <v>GEL</v>
          </cell>
        </row>
        <row r="115">
          <cell r="B115">
            <v>40603</v>
          </cell>
          <cell r="C115">
            <v>40603</v>
          </cell>
          <cell r="E115">
            <v>5744.27</v>
          </cell>
          <cell r="F115" t="str">
            <v>EUR</v>
          </cell>
          <cell r="G115">
            <v>7955.81</v>
          </cell>
          <cell r="H115" t="str">
            <v>USD</v>
          </cell>
        </row>
        <row r="116">
          <cell r="B116">
            <v>40603</v>
          </cell>
          <cell r="C116">
            <v>40603</v>
          </cell>
          <cell r="E116">
            <v>19.650000000000002</v>
          </cell>
          <cell r="F116" t="str">
            <v>EUR</v>
          </cell>
          <cell r="G116">
            <v>47.29</v>
          </cell>
          <cell r="H116" t="str">
            <v>GEL</v>
          </cell>
        </row>
        <row r="117">
          <cell r="B117">
            <v>40603</v>
          </cell>
          <cell r="C117">
            <v>40603</v>
          </cell>
          <cell r="E117">
            <v>4158.1000000000004</v>
          </cell>
          <cell r="F117" t="str">
            <v>USD</v>
          </cell>
          <cell r="G117">
            <v>7326.14</v>
          </cell>
          <cell r="H117" t="str">
            <v>GEL</v>
          </cell>
        </row>
        <row r="118">
          <cell r="B118">
            <v>40603</v>
          </cell>
          <cell r="C118">
            <v>40603</v>
          </cell>
          <cell r="E118">
            <v>6.79</v>
          </cell>
          <cell r="F118" t="str">
            <v>GEL</v>
          </cell>
          <cell r="G118">
            <v>3.9</v>
          </cell>
          <cell r="H118" t="str">
            <v>USD</v>
          </cell>
        </row>
        <row r="119">
          <cell r="B119">
            <v>40603</v>
          </cell>
          <cell r="C119">
            <v>40603</v>
          </cell>
          <cell r="E119">
            <v>6.79</v>
          </cell>
          <cell r="F119" t="str">
            <v>GEL</v>
          </cell>
          <cell r="G119">
            <v>3.9</v>
          </cell>
          <cell r="H119" t="str">
            <v>USD</v>
          </cell>
        </row>
        <row r="120">
          <cell r="B120">
            <v>40603</v>
          </cell>
          <cell r="C120">
            <v>40603</v>
          </cell>
          <cell r="E120">
            <v>6.79</v>
          </cell>
          <cell r="F120" t="str">
            <v>GEL</v>
          </cell>
          <cell r="G120">
            <v>3.9</v>
          </cell>
          <cell r="H120" t="str">
            <v>USD</v>
          </cell>
        </row>
        <row r="121">
          <cell r="B121">
            <v>40603</v>
          </cell>
          <cell r="C121">
            <v>40603</v>
          </cell>
          <cell r="E121">
            <v>6.79</v>
          </cell>
          <cell r="F121" t="str">
            <v>GEL</v>
          </cell>
          <cell r="G121">
            <v>3.9</v>
          </cell>
          <cell r="H121" t="str">
            <v>USD</v>
          </cell>
        </row>
        <row r="122">
          <cell r="B122">
            <v>40603</v>
          </cell>
          <cell r="C122">
            <v>40603</v>
          </cell>
          <cell r="E122">
            <v>30.55</v>
          </cell>
          <cell r="F122" t="str">
            <v>GEL</v>
          </cell>
          <cell r="G122">
            <v>17.55</v>
          </cell>
          <cell r="H122" t="str">
            <v>USD</v>
          </cell>
        </row>
        <row r="123">
          <cell r="B123">
            <v>40603</v>
          </cell>
          <cell r="C123">
            <v>40603</v>
          </cell>
          <cell r="E123">
            <v>2.44</v>
          </cell>
          <cell r="F123" t="str">
            <v>GEL</v>
          </cell>
          <cell r="G123">
            <v>1.4000000000000001</v>
          </cell>
          <cell r="H123" t="str">
            <v>USD</v>
          </cell>
        </row>
        <row r="124">
          <cell r="B124">
            <v>40603</v>
          </cell>
          <cell r="C124">
            <v>40603</v>
          </cell>
          <cell r="E124">
            <v>3.83</v>
          </cell>
          <cell r="F124" t="str">
            <v>GEL</v>
          </cell>
          <cell r="G124">
            <v>2.2000000000000002</v>
          </cell>
          <cell r="H124" t="str">
            <v>USD</v>
          </cell>
        </row>
        <row r="125">
          <cell r="B125">
            <v>40603</v>
          </cell>
          <cell r="C125">
            <v>40603</v>
          </cell>
          <cell r="E125">
            <v>600.03</v>
          </cell>
          <cell r="F125" t="str">
            <v>USD</v>
          </cell>
          <cell r="G125">
            <v>1044.6500000000001</v>
          </cell>
          <cell r="H125" t="str">
            <v>GEL</v>
          </cell>
        </row>
        <row r="126">
          <cell r="B126">
            <v>40603</v>
          </cell>
          <cell r="C126">
            <v>40603</v>
          </cell>
          <cell r="E126">
            <v>1159.03</v>
          </cell>
          <cell r="F126" t="str">
            <v>USD</v>
          </cell>
          <cell r="G126">
            <v>2017.8700000000001</v>
          </cell>
          <cell r="H126" t="str">
            <v>GEL</v>
          </cell>
        </row>
        <row r="127">
          <cell r="B127">
            <v>40603</v>
          </cell>
          <cell r="C127">
            <v>40603</v>
          </cell>
          <cell r="E127">
            <v>30.830000000000002</v>
          </cell>
          <cell r="F127" t="str">
            <v>USD</v>
          </cell>
          <cell r="G127">
            <v>53.67</v>
          </cell>
          <cell r="H127" t="str">
            <v>GEL</v>
          </cell>
        </row>
        <row r="128">
          <cell r="B128">
            <v>40603</v>
          </cell>
          <cell r="C128">
            <v>40603</v>
          </cell>
          <cell r="E128">
            <v>36.300000000000004</v>
          </cell>
          <cell r="F128" t="str">
            <v>EUR</v>
          </cell>
          <cell r="G128">
            <v>87.36</v>
          </cell>
          <cell r="H128" t="str">
            <v>GEL</v>
          </cell>
        </row>
        <row r="129">
          <cell r="B129">
            <v>40603</v>
          </cell>
          <cell r="C129">
            <v>40603</v>
          </cell>
          <cell r="E129">
            <v>171.23</v>
          </cell>
          <cell r="F129" t="str">
            <v>USD</v>
          </cell>
          <cell r="G129">
            <v>298.11</v>
          </cell>
          <cell r="H129" t="str">
            <v>GEL</v>
          </cell>
        </row>
        <row r="130">
          <cell r="B130">
            <v>40603</v>
          </cell>
          <cell r="C130">
            <v>40603</v>
          </cell>
          <cell r="E130">
            <v>189.42000000000002</v>
          </cell>
          <cell r="F130" t="str">
            <v>USD</v>
          </cell>
          <cell r="G130">
            <v>329.78000000000003</v>
          </cell>
          <cell r="H130" t="str">
            <v>GEL</v>
          </cell>
        </row>
        <row r="131">
          <cell r="B131">
            <v>40603</v>
          </cell>
          <cell r="C131">
            <v>40603</v>
          </cell>
          <cell r="E131">
            <v>238.3</v>
          </cell>
          <cell r="F131" t="str">
            <v>GEL</v>
          </cell>
          <cell r="G131">
            <v>129.97</v>
          </cell>
          <cell r="H131" t="str">
            <v>USD</v>
          </cell>
        </row>
        <row r="132">
          <cell r="B132">
            <v>40603</v>
          </cell>
          <cell r="C132">
            <v>40603</v>
          </cell>
          <cell r="E132">
            <v>11.94</v>
          </cell>
          <cell r="F132" t="str">
            <v>EUR</v>
          </cell>
          <cell r="G132">
            <v>28.73</v>
          </cell>
          <cell r="H132" t="str">
            <v>GEL</v>
          </cell>
        </row>
        <row r="133">
          <cell r="B133">
            <v>40603</v>
          </cell>
          <cell r="C133">
            <v>40603</v>
          </cell>
          <cell r="E133">
            <v>14.43</v>
          </cell>
          <cell r="F133" t="str">
            <v>USD</v>
          </cell>
          <cell r="G133">
            <v>25.2</v>
          </cell>
          <cell r="H133" t="str">
            <v>GEL</v>
          </cell>
        </row>
        <row r="134">
          <cell r="B134">
            <v>40603</v>
          </cell>
          <cell r="C134">
            <v>40603</v>
          </cell>
          <cell r="E134">
            <v>2293.85</v>
          </cell>
          <cell r="F134" t="str">
            <v>USD</v>
          </cell>
          <cell r="G134">
            <v>3993.59</v>
          </cell>
          <cell r="H134" t="str">
            <v>GEL</v>
          </cell>
        </row>
        <row r="135">
          <cell r="B135">
            <v>40603</v>
          </cell>
          <cell r="C135">
            <v>40603</v>
          </cell>
          <cell r="E135">
            <v>27.44</v>
          </cell>
          <cell r="F135" t="str">
            <v>GEL</v>
          </cell>
          <cell r="G135">
            <v>15.75</v>
          </cell>
          <cell r="H135" t="str">
            <v>USD</v>
          </cell>
        </row>
        <row r="136">
          <cell r="B136">
            <v>40603</v>
          </cell>
          <cell r="C136">
            <v>40603</v>
          </cell>
          <cell r="E136">
            <v>753.49</v>
          </cell>
          <cell r="F136" t="str">
            <v>GEL</v>
          </cell>
          <cell r="G136">
            <v>432.79</v>
          </cell>
          <cell r="H136" t="str">
            <v>USD</v>
          </cell>
        </row>
        <row r="137">
          <cell r="B137">
            <v>40603</v>
          </cell>
          <cell r="C137">
            <v>40603</v>
          </cell>
          <cell r="E137">
            <v>467.07</v>
          </cell>
          <cell r="F137" t="str">
            <v>USD</v>
          </cell>
          <cell r="G137">
            <v>813.17000000000007</v>
          </cell>
          <cell r="H137" t="str">
            <v>GEL</v>
          </cell>
        </row>
        <row r="138">
          <cell r="B138">
            <v>40603</v>
          </cell>
          <cell r="C138">
            <v>40603</v>
          </cell>
          <cell r="E138">
            <v>32539.22</v>
          </cell>
          <cell r="F138" t="str">
            <v>USD</v>
          </cell>
          <cell r="G138">
            <v>20000</v>
          </cell>
          <cell r="H138" t="str">
            <v>GBP</v>
          </cell>
        </row>
        <row r="139">
          <cell r="B139">
            <v>40603</v>
          </cell>
          <cell r="C139">
            <v>40603</v>
          </cell>
          <cell r="E139">
            <v>790000</v>
          </cell>
          <cell r="F139" t="str">
            <v>EUR</v>
          </cell>
          <cell r="G139">
            <v>1092504.43</v>
          </cell>
          <cell r="H139" t="str">
            <v>USD</v>
          </cell>
        </row>
        <row r="140">
          <cell r="B140">
            <v>40603</v>
          </cell>
          <cell r="C140">
            <v>40603</v>
          </cell>
          <cell r="E140">
            <v>2000000</v>
          </cell>
          <cell r="F140" t="str">
            <v>USD</v>
          </cell>
          <cell r="G140">
            <v>3442000</v>
          </cell>
          <cell r="H140" t="str">
            <v>GEL</v>
          </cell>
        </row>
        <row r="141">
          <cell r="B141">
            <v>40603</v>
          </cell>
          <cell r="C141">
            <v>40603</v>
          </cell>
          <cell r="E141">
            <v>23750</v>
          </cell>
          <cell r="F141" t="str">
            <v>CHF</v>
          </cell>
          <cell r="G141">
            <v>44566.879999999997</v>
          </cell>
          <cell r="H141" t="str">
            <v>GEL</v>
          </cell>
        </row>
        <row r="142">
          <cell r="B142">
            <v>40603</v>
          </cell>
          <cell r="C142">
            <v>40603</v>
          </cell>
          <cell r="E142">
            <v>8.36</v>
          </cell>
          <cell r="F142" t="str">
            <v>GEL</v>
          </cell>
          <cell r="G142">
            <v>4.8</v>
          </cell>
          <cell r="H142" t="str">
            <v>USD</v>
          </cell>
        </row>
        <row r="143">
          <cell r="B143">
            <v>40603</v>
          </cell>
          <cell r="C143">
            <v>40603</v>
          </cell>
          <cell r="E143">
            <v>3.7800000000000002</v>
          </cell>
          <cell r="F143" t="str">
            <v>GEL</v>
          </cell>
          <cell r="G143">
            <v>2.17</v>
          </cell>
          <cell r="H143" t="str">
            <v>USD</v>
          </cell>
        </row>
        <row r="144">
          <cell r="B144">
            <v>40603</v>
          </cell>
          <cell r="C144">
            <v>40603</v>
          </cell>
          <cell r="E144">
            <v>4.88</v>
          </cell>
          <cell r="F144" t="str">
            <v>GEL</v>
          </cell>
          <cell r="G144">
            <v>2.8000000000000003</v>
          </cell>
          <cell r="H144" t="str">
            <v>USD</v>
          </cell>
        </row>
        <row r="145">
          <cell r="B145">
            <v>40603</v>
          </cell>
          <cell r="C145">
            <v>40603</v>
          </cell>
          <cell r="E145">
            <v>3.42</v>
          </cell>
          <cell r="F145" t="str">
            <v>GEL</v>
          </cell>
          <cell r="G145">
            <v>1.97</v>
          </cell>
          <cell r="H145" t="str">
            <v>USD</v>
          </cell>
        </row>
        <row r="146">
          <cell r="B146">
            <v>40603</v>
          </cell>
          <cell r="C146">
            <v>40603</v>
          </cell>
          <cell r="E146">
            <v>0.35000000000000003</v>
          </cell>
          <cell r="F146" t="str">
            <v>GEL</v>
          </cell>
          <cell r="G146">
            <v>0.2</v>
          </cell>
          <cell r="H146" t="str">
            <v>USD</v>
          </cell>
        </row>
        <row r="147">
          <cell r="B147">
            <v>40603</v>
          </cell>
          <cell r="C147">
            <v>40603</v>
          </cell>
          <cell r="E147">
            <v>2.44</v>
          </cell>
          <cell r="F147" t="str">
            <v>GEL</v>
          </cell>
          <cell r="G147">
            <v>1.4000000000000001</v>
          </cell>
          <cell r="H147" t="str">
            <v>USD</v>
          </cell>
        </row>
        <row r="148">
          <cell r="B148">
            <v>40603</v>
          </cell>
          <cell r="C148">
            <v>40603</v>
          </cell>
          <cell r="E148">
            <v>2.7800000000000002</v>
          </cell>
          <cell r="F148" t="str">
            <v>GEL</v>
          </cell>
          <cell r="G148">
            <v>1.6</v>
          </cell>
          <cell r="H148" t="str">
            <v>USD</v>
          </cell>
        </row>
        <row r="149">
          <cell r="B149">
            <v>40603</v>
          </cell>
          <cell r="C149">
            <v>40603</v>
          </cell>
          <cell r="E149">
            <v>6.96</v>
          </cell>
          <cell r="F149" t="str">
            <v>GEL</v>
          </cell>
          <cell r="G149">
            <v>4</v>
          </cell>
          <cell r="H149" t="str">
            <v>USD</v>
          </cell>
        </row>
        <row r="150">
          <cell r="B150">
            <v>40603</v>
          </cell>
          <cell r="C150">
            <v>40603</v>
          </cell>
          <cell r="E150">
            <v>3.48</v>
          </cell>
          <cell r="F150" t="str">
            <v>GEL</v>
          </cell>
          <cell r="G150">
            <v>2</v>
          </cell>
          <cell r="H150" t="str">
            <v>USD</v>
          </cell>
        </row>
        <row r="151">
          <cell r="B151">
            <v>40603</v>
          </cell>
          <cell r="C151">
            <v>40603</v>
          </cell>
          <cell r="E151">
            <v>1.98</v>
          </cell>
          <cell r="F151" t="str">
            <v>GEL</v>
          </cell>
          <cell r="G151">
            <v>1.1400000000000001</v>
          </cell>
          <cell r="H151" t="str">
            <v>USD</v>
          </cell>
        </row>
        <row r="152">
          <cell r="B152">
            <v>40603</v>
          </cell>
          <cell r="C152">
            <v>40603</v>
          </cell>
          <cell r="E152">
            <v>0.99</v>
          </cell>
          <cell r="F152" t="str">
            <v>GEL</v>
          </cell>
          <cell r="G152">
            <v>0.57000000000000006</v>
          </cell>
          <cell r="H152" t="str">
            <v>USD</v>
          </cell>
        </row>
        <row r="153">
          <cell r="B153">
            <v>40603</v>
          </cell>
          <cell r="C153">
            <v>40603</v>
          </cell>
          <cell r="E153">
            <v>0.19</v>
          </cell>
          <cell r="F153" t="str">
            <v>GEL</v>
          </cell>
          <cell r="G153">
            <v>0.11</v>
          </cell>
          <cell r="H153" t="str">
            <v>USD</v>
          </cell>
        </row>
        <row r="154">
          <cell r="B154">
            <v>40603</v>
          </cell>
          <cell r="C154">
            <v>40603</v>
          </cell>
          <cell r="E154">
            <v>1.74</v>
          </cell>
          <cell r="F154" t="str">
            <v>GEL</v>
          </cell>
          <cell r="G154">
            <v>1</v>
          </cell>
          <cell r="H154" t="str">
            <v>USD</v>
          </cell>
        </row>
        <row r="155">
          <cell r="B155">
            <v>40603</v>
          </cell>
          <cell r="C155">
            <v>40603</v>
          </cell>
          <cell r="E155">
            <v>0.89</v>
          </cell>
          <cell r="F155" t="str">
            <v>GEL</v>
          </cell>
          <cell r="G155">
            <v>0.51</v>
          </cell>
          <cell r="H155" t="str">
            <v>USD</v>
          </cell>
        </row>
        <row r="156">
          <cell r="B156">
            <v>40603</v>
          </cell>
          <cell r="C156">
            <v>40603</v>
          </cell>
          <cell r="E156">
            <v>2.09</v>
          </cell>
          <cell r="F156" t="str">
            <v>GEL</v>
          </cell>
          <cell r="G156">
            <v>1.2</v>
          </cell>
          <cell r="H156" t="str">
            <v>USD</v>
          </cell>
        </row>
        <row r="157">
          <cell r="B157">
            <v>40603</v>
          </cell>
          <cell r="C157">
            <v>40603</v>
          </cell>
          <cell r="E157">
            <v>0.99</v>
          </cell>
          <cell r="F157" t="str">
            <v>GEL</v>
          </cell>
          <cell r="G157">
            <v>0.57000000000000006</v>
          </cell>
          <cell r="H157" t="str">
            <v>USD</v>
          </cell>
        </row>
        <row r="158">
          <cell r="B158">
            <v>40603</v>
          </cell>
          <cell r="C158">
            <v>40603</v>
          </cell>
          <cell r="E158">
            <v>1.3900000000000001</v>
          </cell>
          <cell r="F158" t="str">
            <v>GEL</v>
          </cell>
          <cell r="G158">
            <v>0.8</v>
          </cell>
          <cell r="H158" t="str">
            <v>USD</v>
          </cell>
        </row>
        <row r="159">
          <cell r="B159">
            <v>40603</v>
          </cell>
          <cell r="C159">
            <v>40603</v>
          </cell>
          <cell r="E159">
            <v>1.3900000000000001</v>
          </cell>
          <cell r="F159" t="str">
            <v>GEL</v>
          </cell>
          <cell r="G159">
            <v>0.8</v>
          </cell>
          <cell r="H159" t="str">
            <v>USD</v>
          </cell>
        </row>
        <row r="160">
          <cell r="B160">
            <v>40603</v>
          </cell>
          <cell r="C160">
            <v>40603</v>
          </cell>
          <cell r="E160">
            <v>5.23</v>
          </cell>
          <cell r="F160" t="str">
            <v>GEL</v>
          </cell>
          <cell r="G160">
            <v>3</v>
          </cell>
          <cell r="H160" t="str">
            <v>USD</v>
          </cell>
        </row>
        <row r="161">
          <cell r="B161">
            <v>40603</v>
          </cell>
          <cell r="C161">
            <v>40603</v>
          </cell>
          <cell r="E161">
            <v>0.99</v>
          </cell>
          <cell r="F161" t="str">
            <v>GEL</v>
          </cell>
          <cell r="G161">
            <v>0.57000000000000006</v>
          </cell>
          <cell r="H161" t="str">
            <v>USD</v>
          </cell>
        </row>
        <row r="162">
          <cell r="B162">
            <v>40603</v>
          </cell>
          <cell r="C162">
            <v>40603</v>
          </cell>
          <cell r="E162">
            <v>3.83</v>
          </cell>
          <cell r="F162" t="str">
            <v>GEL</v>
          </cell>
          <cell r="G162">
            <v>2.2000000000000002</v>
          </cell>
          <cell r="H162" t="str">
            <v>USD</v>
          </cell>
        </row>
        <row r="163">
          <cell r="B163">
            <v>40603</v>
          </cell>
          <cell r="C163">
            <v>40603</v>
          </cell>
          <cell r="E163">
            <v>0.35000000000000003</v>
          </cell>
          <cell r="F163" t="str">
            <v>GEL</v>
          </cell>
          <cell r="G163">
            <v>0.2</v>
          </cell>
          <cell r="H163" t="str">
            <v>USD</v>
          </cell>
        </row>
        <row r="164">
          <cell r="B164">
            <v>40603</v>
          </cell>
          <cell r="C164">
            <v>40603</v>
          </cell>
          <cell r="E164">
            <v>2.09</v>
          </cell>
          <cell r="F164" t="str">
            <v>GEL</v>
          </cell>
          <cell r="G164">
            <v>1.2</v>
          </cell>
          <cell r="H164" t="str">
            <v>USD</v>
          </cell>
        </row>
        <row r="165">
          <cell r="B165">
            <v>40603</v>
          </cell>
          <cell r="C165">
            <v>40603</v>
          </cell>
          <cell r="E165">
            <v>12.19</v>
          </cell>
          <cell r="F165" t="str">
            <v>GEL</v>
          </cell>
          <cell r="G165">
            <v>7</v>
          </cell>
          <cell r="H165" t="str">
            <v>USD</v>
          </cell>
        </row>
        <row r="166">
          <cell r="B166">
            <v>40603</v>
          </cell>
          <cell r="C166">
            <v>40603</v>
          </cell>
          <cell r="E166">
            <v>0.99</v>
          </cell>
          <cell r="F166" t="str">
            <v>GEL</v>
          </cell>
          <cell r="G166">
            <v>0.57000000000000006</v>
          </cell>
          <cell r="H166" t="str">
            <v>USD</v>
          </cell>
        </row>
        <row r="167">
          <cell r="B167">
            <v>40603</v>
          </cell>
          <cell r="C167">
            <v>40603</v>
          </cell>
          <cell r="E167">
            <v>0.35000000000000003</v>
          </cell>
          <cell r="F167" t="str">
            <v>GEL</v>
          </cell>
          <cell r="G167">
            <v>0.2</v>
          </cell>
          <cell r="H167" t="str">
            <v>USD</v>
          </cell>
        </row>
        <row r="168">
          <cell r="B168">
            <v>40603</v>
          </cell>
          <cell r="C168">
            <v>40603</v>
          </cell>
          <cell r="E168">
            <v>0.70000000000000007</v>
          </cell>
          <cell r="F168" t="str">
            <v>GEL</v>
          </cell>
          <cell r="G168">
            <v>0.4</v>
          </cell>
          <cell r="H168" t="str">
            <v>USD</v>
          </cell>
        </row>
        <row r="169">
          <cell r="B169">
            <v>40603</v>
          </cell>
          <cell r="C169">
            <v>40603</v>
          </cell>
          <cell r="E169">
            <v>2.61</v>
          </cell>
          <cell r="F169" t="str">
            <v>GEL</v>
          </cell>
          <cell r="G169">
            <v>1.5</v>
          </cell>
          <cell r="H169" t="str">
            <v>USD</v>
          </cell>
        </row>
        <row r="170">
          <cell r="B170">
            <v>40603</v>
          </cell>
          <cell r="C170">
            <v>40603</v>
          </cell>
          <cell r="E170">
            <v>0.52</v>
          </cell>
          <cell r="F170" t="str">
            <v>GEL</v>
          </cell>
          <cell r="G170">
            <v>0.3</v>
          </cell>
          <cell r="H170" t="str">
            <v>USD</v>
          </cell>
        </row>
        <row r="171">
          <cell r="B171">
            <v>40603</v>
          </cell>
          <cell r="C171">
            <v>40603</v>
          </cell>
          <cell r="E171">
            <v>3.49</v>
          </cell>
          <cell r="F171" t="str">
            <v>GEL</v>
          </cell>
          <cell r="G171">
            <v>2</v>
          </cell>
          <cell r="H171" t="str">
            <v>USD</v>
          </cell>
        </row>
        <row r="172">
          <cell r="B172">
            <v>40603</v>
          </cell>
          <cell r="C172">
            <v>40603</v>
          </cell>
          <cell r="E172">
            <v>0.35000000000000003</v>
          </cell>
          <cell r="F172" t="str">
            <v>GEL</v>
          </cell>
          <cell r="G172">
            <v>0.2</v>
          </cell>
          <cell r="H172" t="str">
            <v>USD</v>
          </cell>
        </row>
        <row r="173">
          <cell r="B173">
            <v>40603</v>
          </cell>
          <cell r="C173">
            <v>40603</v>
          </cell>
          <cell r="E173">
            <v>13.870000000000001</v>
          </cell>
          <cell r="F173" t="str">
            <v>GEL</v>
          </cell>
          <cell r="G173">
            <v>7.97</v>
          </cell>
          <cell r="H173" t="str">
            <v>USD</v>
          </cell>
        </row>
        <row r="174">
          <cell r="B174">
            <v>40603</v>
          </cell>
          <cell r="C174">
            <v>40603</v>
          </cell>
          <cell r="E174">
            <v>1.04</v>
          </cell>
          <cell r="F174" t="str">
            <v>GEL</v>
          </cell>
          <cell r="G174">
            <v>0.6</v>
          </cell>
          <cell r="H174" t="str">
            <v>USD</v>
          </cell>
        </row>
        <row r="175">
          <cell r="B175">
            <v>40603</v>
          </cell>
          <cell r="C175">
            <v>40603</v>
          </cell>
          <cell r="E175">
            <v>2.79</v>
          </cell>
          <cell r="F175" t="str">
            <v>GEL</v>
          </cell>
          <cell r="G175">
            <v>1.6</v>
          </cell>
          <cell r="H175" t="str">
            <v>USD</v>
          </cell>
        </row>
        <row r="176">
          <cell r="B176">
            <v>40603</v>
          </cell>
          <cell r="C176">
            <v>40603</v>
          </cell>
          <cell r="E176">
            <v>0.35000000000000003</v>
          </cell>
          <cell r="F176" t="str">
            <v>GEL</v>
          </cell>
          <cell r="G176">
            <v>0.2</v>
          </cell>
          <cell r="H176" t="str">
            <v>USD</v>
          </cell>
        </row>
        <row r="177">
          <cell r="B177">
            <v>40603</v>
          </cell>
          <cell r="C177">
            <v>40603</v>
          </cell>
          <cell r="E177">
            <v>2.44</v>
          </cell>
          <cell r="F177" t="str">
            <v>GEL</v>
          </cell>
          <cell r="G177">
            <v>1.4000000000000001</v>
          </cell>
          <cell r="H177" t="str">
            <v>USD</v>
          </cell>
        </row>
        <row r="178">
          <cell r="B178">
            <v>40603</v>
          </cell>
          <cell r="C178">
            <v>40603</v>
          </cell>
          <cell r="E178">
            <v>0.99</v>
          </cell>
          <cell r="F178" t="str">
            <v>GEL</v>
          </cell>
          <cell r="G178">
            <v>0.57000000000000006</v>
          </cell>
          <cell r="H178" t="str">
            <v>USD</v>
          </cell>
        </row>
        <row r="179">
          <cell r="B179">
            <v>40603</v>
          </cell>
          <cell r="C179">
            <v>40603</v>
          </cell>
          <cell r="E179">
            <v>0.21</v>
          </cell>
          <cell r="F179" t="str">
            <v>GEL</v>
          </cell>
          <cell r="G179">
            <v>0.12</v>
          </cell>
          <cell r="H179" t="str">
            <v>USD</v>
          </cell>
        </row>
        <row r="180">
          <cell r="B180">
            <v>40603</v>
          </cell>
          <cell r="C180">
            <v>40603</v>
          </cell>
          <cell r="E180">
            <v>6.16</v>
          </cell>
          <cell r="F180" t="str">
            <v>GEL</v>
          </cell>
          <cell r="G180">
            <v>3.54</v>
          </cell>
          <cell r="H180" t="str">
            <v>USD</v>
          </cell>
        </row>
        <row r="181">
          <cell r="B181">
            <v>40603</v>
          </cell>
          <cell r="C181">
            <v>40603</v>
          </cell>
          <cell r="E181">
            <v>1.74</v>
          </cell>
          <cell r="F181" t="str">
            <v>GEL</v>
          </cell>
          <cell r="G181">
            <v>1</v>
          </cell>
          <cell r="H181" t="str">
            <v>USD</v>
          </cell>
        </row>
        <row r="182">
          <cell r="B182">
            <v>40603</v>
          </cell>
          <cell r="C182">
            <v>40603</v>
          </cell>
          <cell r="E182">
            <v>0.35000000000000003</v>
          </cell>
          <cell r="F182" t="str">
            <v>GEL</v>
          </cell>
          <cell r="G182">
            <v>0.2</v>
          </cell>
          <cell r="H182" t="str">
            <v>USD</v>
          </cell>
        </row>
        <row r="183">
          <cell r="B183">
            <v>40603</v>
          </cell>
          <cell r="C183">
            <v>40603</v>
          </cell>
          <cell r="E183">
            <v>3.48</v>
          </cell>
          <cell r="F183" t="str">
            <v>GEL</v>
          </cell>
          <cell r="G183">
            <v>2</v>
          </cell>
          <cell r="H183" t="str">
            <v>USD</v>
          </cell>
        </row>
        <row r="184">
          <cell r="B184">
            <v>40603</v>
          </cell>
          <cell r="C184">
            <v>40603</v>
          </cell>
          <cell r="E184">
            <v>1.04</v>
          </cell>
          <cell r="F184" t="str">
            <v>GEL</v>
          </cell>
          <cell r="G184">
            <v>0.6</v>
          </cell>
          <cell r="H184" t="str">
            <v>USD</v>
          </cell>
        </row>
        <row r="185">
          <cell r="B185">
            <v>40603</v>
          </cell>
          <cell r="C185">
            <v>40603</v>
          </cell>
          <cell r="E185">
            <v>4.53</v>
          </cell>
          <cell r="F185" t="str">
            <v>GEL</v>
          </cell>
          <cell r="G185">
            <v>2.6</v>
          </cell>
          <cell r="H185" t="str">
            <v>USD</v>
          </cell>
        </row>
        <row r="186">
          <cell r="B186">
            <v>40603</v>
          </cell>
          <cell r="C186">
            <v>40603</v>
          </cell>
          <cell r="E186">
            <v>1.98</v>
          </cell>
          <cell r="F186" t="str">
            <v>GEL</v>
          </cell>
          <cell r="G186">
            <v>1.1400000000000001</v>
          </cell>
          <cell r="H186" t="str">
            <v>USD</v>
          </cell>
        </row>
        <row r="187">
          <cell r="B187">
            <v>40603</v>
          </cell>
          <cell r="C187">
            <v>40603</v>
          </cell>
          <cell r="E187">
            <v>1.34</v>
          </cell>
          <cell r="F187" t="str">
            <v>GEL</v>
          </cell>
          <cell r="G187">
            <v>0.77</v>
          </cell>
          <cell r="H187" t="str">
            <v>USD</v>
          </cell>
        </row>
        <row r="188">
          <cell r="B188">
            <v>40603</v>
          </cell>
          <cell r="C188">
            <v>40603</v>
          </cell>
          <cell r="E188">
            <v>0.99</v>
          </cell>
          <cell r="F188" t="str">
            <v>GEL</v>
          </cell>
          <cell r="G188">
            <v>0.57000000000000006</v>
          </cell>
          <cell r="H188" t="str">
            <v>USD</v>
          </cell>
        </row>
        <row r="189">
          <cell r="B189">
            <v>40603</v>
          </cell>
          <cell r="C189">
            <v>40603</v>
          </cell>
          <cell r="E189">
            <v>13.92</v>
          </cell>
          <cell r="F189" t="str">
            <v>GEL</v>
          </cell>
          <cell r="G189">
            <v>8</v>
          </cell>
          <cell r="H189" t="str">
            <v>USD</v>
          </cell>
        </row>
        <row r="190">
          <cell r="B190">
            <v>40603</v>
          </cell>
          <cell r="C190">
            <v>40603</v>
          </cell>
          <cell r="E190">
            <v>2.33</v>
          </cell>
          <cell r="F190" t="str">
            <v>GEL</v>
          </cell>
          <cell r="G190">
            <v>1.34</v>
          </cell>
          <cell r="H190" t="str">
            <v>USD</v>
          </cell>
        </row>
        <row r="191">
          <cell r="B191">
            <v>40603</v>
          </cell>
          <cell r="C191">
            <v>40603</v>
          </cell>
          <cell r="E191">
            <v>3.48</v>
          </cell>
          <cell r="F191" t="str">
            <v>GEL</v>
          </cell>
          <cell r="G191">
            <v>2</v>
          </cell>
          <cell r="H191" t="str">
            <v>USD</v>
          </cell>
        </row>
        <row r="192">
          <cell r="B192">
            <v>40603</v>
          </cell>
          <cell r="C192">
            <v>40603</v>
          </cell>
          <cell r="E192">
            <v>1.74</v>
          </cell>
          <cell r="F192" t="str">
            <v>GEL</v>
          </cell>
          <cell r="G192">
            <v>1</v>
          </cell>
          <cell r="H192" t="str">
            <v>USD</v>
          </cell>
        </row>
        <row r="193">
          <cell r="B193">
            <v>40603</v>
          </cell>
          <cell r="C193">
            <v>40603</v>
          </cell>
          <cell r="E193">
            <v>0.19</v>
          </cell>
          <cell r="F193" t="str">
            <v>GEL</v>
          </cell>
          <cell r="G193">
            <v>0.11</v>
          </cell>
          <cell r="H193" t="str">
            <v>USD</v>
          </cell>
        </row>
        <row r="194">
          <cell r="B194">
            <v>40603</v>
          </cell>
          <cell r="C194">
            <v>40603</v>
          </cell>
          <cell r="E194">
            <v>12.19</v>
          </cell>
          <cell r="F194" t="str">
            <v>GEL</v>
          </cell>
          <cell r="G194">
            <v>7</v>
          </cell>
          <cell r="H194" t="str">
            <v>USD</v>
          </cell>
        </row>
        <row r="195">
          <cell r="B195">
            <v>40603</v>
          </cell>
          <cell r="C195">
            <v>40603</v>
          </cell>
          <cell r="E195">
            <v>6.2700000000000005</v>
          </cell>
          <cell r="F195" t="str">
            <v>GEL</v>
          </cell>
          <cell r="G195">
            <v>3.6</v>
          </cell>
          <cell r="H195" t="str">
            <v>USD</v>
          </cell>
        </row>
        <row r="196">
          <cell r="B196">
            <v>40603</v>
          </cell>
          <cell r="C196">
            <v>40603</v>
          </cell>
          <cell r="E196">
            <v>7.3100000000000005</v>
          </cell>
          <cell r="F196" t="str">
            <v>GEL</v>
          </cell>
          <cell r="G196">
            <v>4.2</v>
          </cell>
          <cell r="H196" t="str">
            <v>USD</v>
          </cell>
        </row>
        <row r="197">
          <cell r="B197">
            <v>40603</v>
          </cell>
          <cell r="C197">
            <v>40603</v>
          </cell>
          <cell r="E197">
            <v>1.04</v>
          </cell>
          <cell r="F197" t="str">
            <v>GEL</v>
          </cell>
          <cell r="G197">
            <v>0.6</v>
          </cell>
          <cell r="H197" t="str">
            <v>USD</v>
          </cell>
        </row>
        <row r="198">
          <cell r="B198">
            <v>40603</v>
          </cell>
          <cell r="C198">
            <v>40603</v>
          </cell>
          <cell r="E198">
            <v>0.70000000000000007</v>
          </cell>
          <cell r="F198" t="str">
            <v>GEL</v>
          </cell>
          <cell r="G198">
            <v>0.4</v>
          </cell>
          <cell r="H198" t="str">
            <v>USD</v>
          </cell>
        </row>
        <row r="199">
          <cell r="B199">
            <v>40603</v>
          </cell>
          <cell r="C199">
            <v>40603</v>
          </cell>
          <cell r="E199">
            <v>1.3900000000000001</v>
          </cell>
          <cell r="F199" t="str">
            <v>GEL</v>
          </cell>
          <cell r="G199">
            <v>0.8</v>
          </cell>
          <cell r="H199" t="str">
            <v>USD</v>
          </cell>
        </row>
        <row r="200">
          <cell r="B200">
            <v>40603</v>
          </cell>
          <cell r="C200">
            <v>40603</v>
          </cell>
          <cell r="E200">
            <v>2.79</v>
          </cell>
          <cell r="F200" t="str">
            <v>GEL</v>
          </cell>
          <cell r="G200">
            <v>1.6</v>
          </cell>
          <cell r="H200" t="str">
            <v>USD</v>
          </cell>
        </row>
        <row r="201">
          <cell r="B201">
            <v>40603</v>
          </cell>
          <cell r="C201">
            <v>40603</v>
          </cell>
          <cell r="E201">
            <v>0.99</v>
          </cell>
          <cell r="F201" t="str">
            <v>GEL</v>
          </cell>
          <cell r="G201">
            <v>0.57000000000000006</v>
          </cell>
          <cell r="H201" t="str">
            <v>USD</v>
          </cell>
        </row>
        <row r="202">
          <cell r="B202">
            <v>40603</v>
          </cell>
          <cell r="C202">
            <v>40603</v>
          </cell>
          <cell r="E202">
            <v>0.99</v>
          </cell>
          <cell r="F202" t="str">
            <v>GEL</v>
          </cell>
          <cell r="G202">
            <v>0.57000000000000006</v>
          </cell>
          <cell r="H202" t="str">
            <v>USD</v>
          </cell>
        </row>
        <row r="203">
          <cell r="B203">
            <v>40603</v>
          </cell>
          <cell r="C203">
            <v>40603</v>
          </cell>
          <cell r="E203">
            <v>15.31</v>
          </cell>
          <cell r="F203" t="str">
            <v>GEL</v>
          </cell>
          <cell r="G203">
            <v>8.8000000000000007</v>
          </cell>
          <cell r="H203" t="str">
            <v>USD</v>
          </cell>
        </row>
        <row r="204">
          <cell r="B204">
            <v>40603</v>
          </cell>
          <cell r="C204">
            <v>40603</v>
          </cell>
          <cell r="E204">
            <v>0.35000000000000003</v>
          </cell>
          <cell r="F204" t="str">
            <v>GEL</v>
          </cell>
          <cell r="G204">
            <v>0.2</v>
          </cell>
          <cell r="H204" t="str">
            <v>USD</v>
          </cell>
        </row>
        <row r="205">
          <cell r="B205">
            <v>40603</v>
          </cell>
          <cell r="C205">
            <v>40603</v>
          </cell>
          <cell r="E205">
            <v>8</v>
          </cell>
          <cell r="F205" t="str">
            <v>GEL</v>
          </cell>
          <cell r="G205">
            <v>4.6000000000000005</v>
          </cell>
          <cell r="H205" t="str">
            <v>USD</v>
          </cell>
        </row>
        <row r="206">
          <cell r="B206">
            <v>40603</v>
          </cell>
          <cell r="C206">
            <v>40603</v>
          </cell>
          <cell r="E206">
            <v>2.98</v>
          </cell>
          <cell r="F206" t="str">
            <v>GEL</v>
          </cell>
          <cell r="G206">
            <v>1.71</v>
          </cell>
          <cell r="H206" t="str">
            <v>USD</v>
          </cell>
        </row>
        <row r="207">
          <cell r="B207">
            <v>40603</v>
          </cell>
          <cell r="C207">
            <v>40603</v>
          </cell>
          <cell r="E207">
            <v>0.99</v>
          </cell>
          <cell r="F207" t="str">
            <v>GEL</v>
          </cell>
          <cell r="G207">
            <v>0.57000000000000006</v>
          </cell>
          <cell r="H207" t="str">
            <v>USD</v>
          </cell>
        </row>
        <row r="208">
          <cell r="B208">
            <v>40603</v>
          </cell>
          <cell r="C208">
            <v>40603</v>
          </cell>
          <cell r="E208">
            <v>1.74</v>
          </cell>
          <cell r="F208" t="str">
            <v>GEL</v>
          </cell>
          <cell r="G208">
            <v>1</v>
          </cell>
          <cell r="H208" t="str">
            <v>USD</v>
          </cell>
        </row>
        <row r="209">
          <cell r="B209">
            <v>40603</v>
          </cell>
          <cell r="C209">
            <v>40603</v>
          </cell>
          <cell r="E209">
            <v>1.04</v>
          </cell>
          <cell r="F209" t="str">
            <v>GEL</v>
          </cell>
          <cell r="G209">
            <v>0.6</v>
          </cell>
          <cell r="H209" t="str">
            <v>USD</v>
          </cell>
        </row>
        <row r="210">
          <cell r="B210">
            <v>40603</v>
          </cell>
          <cell r="C210">
            <v>40603</v>
          </cell>
          <cell r="E210">
            <v>11.44</v>
          </cell>
          <cell r="F210" t="str">
            <v>GEL</v>
          </cell>
          <cell r="G210">
            <v>6.57</v>
          </cell>
          <cell r="H210" t="str">
            <v>USD</v>
          </cell>
        </row>
        <row r="211">
          <cell r="B211">
            <v>40603</v>
          </cell>
          <cell r="C211">
            <v>40603</v>
          </cell>
          <cell r="E211">
            <v>6.28</v>
          </cell>
          <cell r="F211" t="str">
            <v>GEL</v>
          </cell>
          <cell r="G211">
            <v>3.6</v>
          </cell>
          <cell r="H211" t="str">
            <v>USD</v>
          </cell>
        </row>
        <row r="212">
          <cell r="B212">
            <v>40603</v>
          </cell>
          <cell r="C212">
            <v>40603</v>
          </cell>
          <cell r="E212">
            <v>0.35000000000000003</v>
          </cell>
          <cell r="F212" t="str">
            <v>GEL</v>
          </cell>
          <cell r="G212">
            <v>0.2</v>
          </cell>
          <cell r="H212" t="str">
            <v>USD</v>
          </cell>
        </row>
        <row r="213">
          <cell r="B213">
            <v>40603</v>
          </cell>
          <cell r="C213">
            <v>40603</v>
          </cell>
          <cell r="E213">
            <v>0.70000000000000007</v>
          </cell>
          <cell r="F213" t="str">
            <v>GEL</v>
          </cell>
          <cell r="G213">
            <v>0.4</v>
          </cell>
          <cell r="H213" t="str">
            <v>USD</v>
          </cell>
        </row>
        <row r="214">
          <cell r="B214">
            <v>40603</v>
          </cell>
          <cell r="C214">
            <v>40603</v>
          </cell>
          <cell r="E214">
            <v>0.19</v>
          </cell>
          <cell r="F214" t="str">
            <v>GEL</v>
          </cell>
          <cell r="G214">
            <v>0.11</v>
          </cell>
          <cell r="H214" t="str">
            <v>USD</v>
          </cell>
        </row>
        <row r="215">
          <cell r="B215">
            <v>40603</v>
          </cell>
          <cell r="C215">
            <v>40603</v>
          </cell>
          <cell r="E215">
            <v>0.35000000000000003</v>
          </cell>
          <cell r="F215" t="str">
            <v>GEL</v>
          </cell>
          <cell r="G215">
            <v>0.2</v>
          </cell>
          <cell r="H215" t="str">
            <v>USD</v>
          </cell>
        </row>
        <row r="216">
          <cell r="B216">
            <v>40603</v>
          </cell>
          <cell r="C216">
            <v>40603</v>
          </cell>
          <cell r="E216">
            <v>2.79</v>
          </cell>
          <cell r="F216" t="str">
            <v>GEL</v>
          </cell>
          <cell r="G216">
            <v>1.6</v>
          </cell>
          <cell r="H216" t="str">
            <v>USD</v>
          </cell>
        </row>
        <row r="217">
          <cell r="B217">
            <v>40603</v>
          </cell>
          <cell r="C217">
            <v>40603</v>
          </cell>
          <cell r="E217">
            <v>0.52</v>
          </cell>
          <cell r="F217" t="str">
            <v>GEL</v>
          </cell>
          <cell r="G217">
            <v>0.3</v>
          </cell>
          <cell r="H217" t="str">
            <v>USD</v>
          </cell>
        </row>
        <row r="218">
          <cell r="B218">
            <v>40603</v>
          </cell>
          <cell r="C218">
            <v>40603</v>
          </cell>
          <cell r="E218">
            <v>5.23</v>
          </cell>
          <cell r="F218" t="str">
            <v>GEL</v>
          </cell>
          <cell r="G218">
            <v>3</v>
          </cell>
          <cell r="H218" t="str">
            <v>USD</v>
          </cell>
        </row>
        <row r="219">
          <cell r="B219">
            <v>40603</v>
          </cell>
          <cell r="C219">
            <v>40603</v>
          </cell>
          <cell r="E219">
            <v>1.04</v>
          </cell>
          <cell r="F219" t="str">
            <v>GEL</v>
          </cell>
          <cell r="G219">
            <v>0.6</v>
          </cell>
          <cell r="H219" t="str">
            <v>USD</v>
          </cell>
        </row>
        <row r="220">
          <cell r="B220">
            <v>40603</v>
          </cell>
          <cell r="C220">
            <v>40603</v>
          </cell>
          <cell r="E220">
            <v>0.35000000000000003</v>
          </cell>
          <cell r="F220" t="str">
            <v>GEL</v>
          </cell>
          <cell r="G220">
            <v>0.2</v>
          </cell>
          <cell r="H220" t="str">
            <v>USD</v>
          </cell>
        </row>
        <row r="221">
          <cell r="B221">
            <v>40603</v>
          </cell>
          <cell r="C221">
            <v>40603</v>
          </cell>
          <cell r="E221">
            <v>2.79</v>
          </cell>
          <cell r="F221" t="str">
            <v>GEL</v>
          </cell>
          <cell r="G221">
            <v>1.6</v>
          </cell>
          <cell r="H221" t="str">
            <v>USD</v>
          </cell>
        </row>
        <row r="222">
          <cell r="B222">
            <v>40603</v>
          </cell>
          <cell r="C222">
            <v>40603</v>
          </cell>
          <cell r="E222">
            <v>2.79</v>
          </cell>
          <cell r="F222" t="str">
            <v>GEL</v>
          </cell>
          <cell r="G222">
            <v>1.6</v>
          </cell>
          <cell r="H222" t="str">
            <v>USD</v>
          </cell>
        </row>
        <row r="223">
          <cell r="B223">
            <v>40603</v>
          </cell>
          <cell r="C223">
            <v>40603</v>
          </cell>
          <cell r="E223">
            <v>0.35000000000000003</v>
          </cell>
          <cell r="F223" t="str">
            <v>GEL</v>
          </cell>
          <cell r="G223">
            <v>0.2</v>
          </cell>
          <cell r="H223" t="str">
            <v>USD</v>
          </cell>
        </row>
        <row r="224">
          <cell r="B224">
            <v>40603</v>
          </cell>
          <cell r="C224">
            <v>40603</v>
          </cell>
          <cell r="E224">
            <v>0.35000000000000003</v>
          </cell>
          <cell r="F224" t="str">
            <v>GEL</v>
          </cell>
          <cell r="G224">
            <v>0.2</v>
          </cell>
          <cell r="H224" t="str">
            <v>USD</v>
          </cell>
        </row>
        <row r="225">
          <cell r="B225">
            <v>40603</v>
          </cell>
          <cell r="C225">
            <v>40603</v>
          </cell>
          <cell r="E225">
            <v>0.35000000000000003</v>
          </cell>
          <cell r="F225" t="str">
            <v>GEL</v>
          </cell>
          <cell r="G225">
            <v>0.2</v>
          </cell>
          <cell r="H225" t="str">
            <v>USD</v>
          </cell>
        </row>
        <row r="226">
          <cell r="B226">
            <v>40603</v>
          </cell>
          <cell r="C226">
            <v>40603</v>
          </cell>
          <cell r="E226">
            <v>0.35000000000000003</v>
          </cell>
          <cell r="F226" t="str">
            <v>GEL</v>
          </cell>
          <cell r="G226">
            <v>0.2</v>
          </cell>
          <cell r="H226" t="str">
            <v>USD</v>
          </cell>
        </row>
        <row r="227">
          <cell r="B227">
            <v>40603</v>
          </cell>
          <cell r="C227">
            <v>40603</v>
          </cell>
          <cell r="E227">
            <v>1.04</v>
          </cell>
          <cell r="F227" t="str">
            <v>GEL</v>
          </cell>
          <cell r="G227">
            <v>0.6</v>
          </cell>
          <cell r="H227" t="str">
            <v>USD</v>
          </cell>
        </row>
        <row r="228">
          <cell r="B228">
            <v>40603</v>
          </cell>
          <cell r="C228">
            <v>40603</v>
          </cell>
          <cell r="E228">
            <v>0.35000000000000003</v>
          </cell>
          <cell r="F228" t="str">
            <v>GEL</v>
          </cell>
          <cell r="G228">
            <v>0.2</v>
          </cell>
          <cell r="H228" t="str">
            <v>USD</v>
          </cell>
        </row>
        <row r="229">
          <cell r="B229">
            <v>40603</v>
          </cell>
          <cell r="C229">
            <v>40603</v>
          </cell>
          <cell r="E229">
            <v>2.44</v>
          </cell>
          <cell r="F229" t="str">
            <v>GEL</v>
          </cell>
          <cell r="G229">
            <v>1.4000000000000001</v>
          </cell>
          <cell r="H229" t="str">
            <v>USD</v>
          </cell>
        </row>
        <row r="230">
          <cell r="B230">
            <v>40603</v>
          </cell>
          <cell r="C230">
            <v>40603</v>
          </cell>
          <cell r="E230">
            <v>0.35000000000000003</v>
          </cell>
          <cell r="F230" t="str">
            <v>GEL</v>
          </cell>
          <cell r="G230">
            <v>0.2</v>
          </cell>
          <cell r="H230" t="str">
            <v>USD</v>
          </cell>
        </row>
        <row r="231">
          <cell r="B231">
            <v>40603</v>
          </cell>
          <cell r="C231">
            <v>40603</v>
          </cell>
          <cell r="E231">
            <v>1.74</v>
          </cell>
          <cell r="F231" t="str">
            <v>GEL</v>
          </cell>
          <cell r="G231">
            <v>1</v>
          </cell>
          <cell r="H231" t="str">
            <v>USD</v>
          </cell>
        </row>
        <row r="232">
          <cell r="B232">
            <v>40603</v>
          </cell>
          <cell r="C232">
            <v>40603</v>
          </cell>
          <cell r="E232">
            <v>54.32</v>
          </cell>
          <cell r="F232" t="str">
            <v>GEL</v>
          </cell>
          <cell r="G232">
            <v>31.2</v>
          </cell>
          <cell r="H232" t="str">
            <v>USD</v>
          </cell>
        </row>
        <row r="233">
          <cell r="B233">
            <v>40603</v>
          </cell>
          <cell r="C233">
            <v>40603</v>
          </cell>
          <cell r="E233">
            <v>6.79</v>
          </cell>
          <cell r="F233" t="str">
            <v>GEL</v>
          </cell>
          <cell r="G233">
            <v>3.9</v>
          </cell>
          <cell r="H233" t="str">
            <v>USD</v>
          </cell>
        </row>
        <row r="234">
          <cell r="B234">
            <v>40603</v>
          </cell>
          <cell r="C234">
            <v>40603</v>
          </cell>
          <cell r="E234">
            <v>47.53</v>
          </cell>
          <cell r="F234" t="str">
            <v>GEL</v>
          </cell>
          <cell r="G234">
            <v>27.3</v>
          </cell>
          <cell r="H234" t="str">
            <v>USD</v>
          </cell>
        </row>
        <row r="235">
          <cell r="B235">
            <v>40603</v>
          </cell>
          <cell r="C235">
            <v>40603</v>
          </cell>
          <cell r="E235">
            <v>74.69</v>
          </cell>
          <cell r="F235" t="str">
            <v>GEL</v>
          </cell>
          <cell r="G235">
            <v>42.9</v>
          </cell>
          <cell r="H235" t="str">
            <v>USD</v>
          </cell>
        </row>
        <row r="236">
          <cell r="B236">
            <v>40603</v>
          </cell>
          <cell r="C236">
            <v>40603</v>
          </cell>
          <cell r="E236">
            <v>6.79</v>
          </cell>
          <cell r="F236" t="str">
            <v>GEL</v>
          </cell>
          <cell r="G236">
            <v>3.9</v>
          </cell>
          <cell r="H236" t="str">
            <v>USD</v>
          </cell>
        </row>
        <row r="237">
          <cell r="B237">
            <v>40603</v>
          </cell>
          <cell r="C237">
            <v>40603</v>
          </cell>
          <cell r="E237">
            <v>47.53</v>
          </cell>
          <cell r="F237" t="str">
            <v>GEL</v>
          </cell>
          <cell r="G237">
            <v>27.3</v>
          </cell>
          <cell r="H237" t="str">
            <v>USD</v>
          </cell>
        </row>
        <row r="238">
          <cell r="B238">
            <v>40603</v>
          </cell>
          <cell r="C238">
            <v>40603</v>
          </cell>
          <cell r="E238">
            <v>27.16</v>
          </cell>
          <cell r="F238" t="str">
            <v>GEL</v>
          </cell>
          <cell r="G238">
            <v>15.6</v>
          </cell>
          <cell r="H238" t="str">
            <v>USD</v>
          </cell>
        </row>
        <row r="239">
          <cell r="B239">
            <v>40603</v>
          </cell>
          <cell r="C239">
            <v>40603</v>
          </cell>
          <cell r="E239">
            <v>6.79</v>
          </cell>
          <cell r="F239" t="str">
            <v>GEL</v>
          </cell>
          <cell r="G239">
            <v>3.9</v>
          </cell>
          <cell r="H239" t="str">
            <v>USD</v>
          </cell>
        </row>
        <row r="240">
          <cell r="B240">
            <v>40603</v>
          </cell>
          <cell r="C240">
            <v>40603</v>
          </cell>
          <cell r="E240">
            <v>6.79</v>
          </cell>
          <cell r="F240" t="str">
            <v>GEL</v>
          </cell>
          <cell r="G240">
            <v>3.9</v>
          </cell>
          <cell r="H240" t="str">
            <v>USD</v>
          </cell>
        </row>
        <row r="241">
          <cell r="B241">
            <v>40603</v>
          </cell>
          <cell r="C241">
            <v>40603</v>
          </cell>
          <cell r="E241">
            <v>40.74</v>
          </cell>
          <cell r="F241" t="str">
            <v>GEL</v>
          </cell>
          <cell r="G241">
            <v>23.400000000000002</v>
          </cell>
          <cell r="H241" t="str">
            <v>USD</v>
          </cell>
        </row>
        <row r="242">
          <cell r="B242">
            <v>40603</v>
          </cell>
          <cell r="C242">
            <v>40603</v>
          </cell>
          <cell r="E242">
            <v>13.58</v>
          </cell>
          <cell r="F242" t="str">
            <v>GEL</v>
          </cell>
          <cell r="G242">
            <v>7.8</v>
          </cell>
          <cell r="H242" t="str">
            <v>USD</v>
          </cell>
        </row>
        <row r="243">
          <cell r="B243">
            <v>40603</v>
          </cell>
          <cell r="C243">
            <v>40603</v>
          </cell>
          <cell r="E243">
            <v>47.53</v>
          </cell>
          <cell r="F243" t="str">
            <v>GEL</v>
          </cell>
          <cell r="G243">
            <v>27.3</v>
          </cell>
          <cell r="H243" t="str">
            <v>USD</v>
          </cell>
        </row>
        <row r="244">
          <cell r="B244">
            <v>40603</v>
          </cell>
          <cell r="C244">
            <v>40603</v>
          </cell>
          <cell r="E244">
            <v>20.37</v>
          </cell>
          <cell r="F244" t="str">
            <v>GEL</v>
          </cell>
          <cell r="G244">
            <v>11.700000000000001</v>
          </cell>
          <cell r="H244" t="str">
            <v>USD</v>
          </cell>
        </row>
        <row r="245">
          <cell r="B245">
            <v>40603</v>
          </cell>
          <cell r="C245">
            <v>40603</v>
          </cell>
          <cell r="E245">
            <v>3.39</v>
          </cell>
          <cell r="F245" t="str">
            <v>GEL</v>
          </cell>
          <cell r="G245">
            <v>1.95</v>
          </cell>
          <cell r="H245" t="str">
            <v>USD</v>
          </cell>
        </row>
        <row r="246">
          <cell r="B246">
            <v>40603</v>
          </cell>
          <cell r="C246">
            <v>40603</v>
          </cell>
          <cell r="E246">
            <v>33.950000000000003</v>
          </cell>
          <cell r="F246" t="str">
            <v>GEL</v>
          </cell>
          <cell r="G246">
            <v>19.5</v>
          </cell>
          <cell r="H246" t="str">
            <v>USD</v>
          </cell>
        </row>
        <row r="247">
          <cell r="B247">
            <v>40603</v>
          </cell>
          <cell r="C247">
            <v>40603</v>
          </cell>
          <cell r="E247">
            <v>64.5</v>
          </cell>
          <cell r="F247" t="str">
            <v>GEL</v>
          </cell>
          <cell r="G247">
            <v>37.050000000000004</v>
          </cell>
          <cell r="H247" t="str">
            <v>USD</v>
          </cell>
        </row>
        <row r="248">
          <cell r="B248">
            <v>40603</v>
          </cell>
          <cell r="C248">
            <v>40603</v>
          </cell>
          <cell r="E248">
            <v>6.79</v>
          </cell>
          <cell r="F248" t="str">
            <v>GEL</v>
          </cell>
          <cell r="G248">
            <v>3.9</v>
          </cell>
          <cell r="H248" t="str">
            <v>USD</v>
          </cell>
        </row>
        <row r="249">
          <cell r="B249">
            <v>40603</v>
          </cell>
          <cell r="C249">
            <v>40603</v>
          </cell>
          <cell r="E249">
            <v>13.57</v>
          </cell>
          <cell r="F249" t="str">
            <v>GEL</v>
          </cell>
          <cell r="G249">
            <v>7.8</v>
          </cell>
          <cell r="H249" t="str">
            <v>USD</v>
          </cell>
        </row>
        <row r="250">
          <cell r="B250">
            <v>40603</v>
          </cell>
          <cell r="C250">
            <v>40603</v>
          </cell>
          <cell r="E250">
            <v>40.74</v>
          </cell>
          <cell r="F250" t="str">
            <v>GEL</v>
          </cell>
          <cell r="G250">
            <v>23.400000000000002</v>
          </cell>
          <cell r="H250" t="str">
            <v>USD</v>
          </cell>
        </row>
        <row r="251">
          <cell r="B251">
            <v>40603</v>
          </cell>
          <cell r="C251">
            <v>40603</v>
          </cell>
          <cell r="E251">
            <v>6.79</v>
          </cell>
          <cell r="F251" t="str">
            <v>GEL</v>
          </cell>
          <cell r="G251">
            <v>3.9</v>
          </cell>
          <cell r="H251" t="str">
            <v>USD</v>
          </cell>
        </row>
        <row r="252">
          <cell r="B252">
            <v>40603</v>
          </cell>
          <cell r="C252">
            <v>40603</v>
          </cell>
          <cell r="E252">
            <v>44.13</v>
          </cell>
          <cell r="F252" t="str">
            <v>GEL</v>
          </cell>
          <cell r="G252">
            <v>25.35</v>
          </cell>
          <cell r="H252" t="str">
            <v>USD</v>
          </cell>
        </row>
        <row r="253">
          <cell r="B253">
            <v>40603</v>
          </cell>
          <cell r="C253">
            <v>40603</v>
          </cell>
          <cell r="E253">
            <v>6.79</v>
          </cell>
          <cell r="F253" t="str">
            <v>GEL</v>
          </cell>
          <cell r="G253">
            <v>3.9</v>
          </cell>
          <cell r="H253" t="str">
            <v>USD</v>
          </cell>
        </row>
        <row r="254">
          <cell r="B254">
            <v>40603</v>
          </cell>
          <cell r="C254">
            <v>40603</v>
          </cell>
          <cell r="E254">
            <v>6.79</v>
          </cell>
          <cell r="F254" t="str">
            <v>GEL</v>
          </cell>
          <cell r="G254">
            <v>3.9</v>
          </cell>
          <cell r="H254" t="str">
            <v>USD</v>
          </cell>
        </row>
        <row r="255">
          <cell r="B255">
            <v>40603</v>
          </cell>
          <cell r="C255">
            <v>40603</v>
          </cell>
          <cell r="E255">
            <v>6.79</v>
          </cell>
          <cell r="F255" t="str">
            <v>GEL</v>
          </cell>
          <cell r="G255">
            <v>3.9</v>
          </cell>
          <cell r="H255" t="str">
            <v>USD</v>
          </cell>
        </row>
        <row r="256">
          <cell r="B256">
            <v>40603</v>
          </cell>
          <cell r="C256">
            <v>40603</v>
          </cell>
          <cell r="E256">
            <v>10.18</v>
          </cell>
          <cell r="F256" t="str">
            <v>GEL</v>
          </cell>
          <cell r="G256">
            <v>5.8500000000000005</v>
          </cell>
          <cell r="H256" t="str">
            <v>USD</v>
          </cell>
        </row>
        <row r="257">
          <cell r="B257">
            <v>40603</v>
          </cell>
          <cell r="C257">
            <v>40603</v>
          </cell>
          <cell r="E257">
            <v>54.32</v>
          </cell>
          <cell r="F257" t="str">
            <v>GEL</v>
          </cell>
          <cell r="G257">
            <v>31.2</v>
          </cell>
          <cell r="H257" t="str">
            <v>USD</v>
          </cell>
        </row>
        <row r="258">
          <cell r="B258">
            <v>40603</v>
          </cell>
          <cell r="C258">
            <v>40603</v>
          </cell>
          <cell r="E258">
            <v>27.16</v>
          </cell>
          <cell r="F258" t="str">
            <v>GEL</v>
          </cell>
          <cell r="G258">
            <v>15.6</v>
          </cell>
          <cell r="H258" t="str">
            <v>USD</v>
          </cell>
        </row>
        <row r="259">
          <cell r="B259">
            <v>40603</v>
          </cell>
          <cell r="C259">
            <v>40603</v>
          </cell>
          <cell r="E259">
            <v>27.16</v>
          </cell>
          <cell r="F259" t="str">
            <v>GEL</v>
          </cell>
          <cell r="G259">
            <v>15.6</v>
          </cell>
          <cell r="H259" t="str">
            <v>USD</v>
          </cell>
        </row>
        <row r="260">
          <cell r="B260">
            <v>40603</v>
          </cell>
          <cell r="C260">
            <v>40603</v>
          </cell>
          <cell r="E260">
            <v>47.53</v>
          </cell>
          <cell r="F260" t="str">
            <v>GEL</v>
          </cell>
          <cell r="G260">
            <v>27.3</v>
          </cell>
          <cell r="H260" t="str">
            <v>USD</v>
          </cell>
        </row>
        <row r="261">
          <cell r="B261">
            <v>40603</v>
          </cell>
          <cell r="C261">
            <v>40603</v>
          </cell>
          <cell r="E261">
            <v>20.37</v>
          </cell>
          <cell r="F261" t="str">
            <v>GEL</v>
          </cell>
          <cell r="G261">
            <v>11.700000000000001</v>
          </cell>
          <cell r="H261" t="str">
            <v>USD</v>
          </cell>
        </row>
        <row r="262">
          <cell r="B262">
            <v>40603</v>
          </cell>
          <cell r="C262">
            <v>40603</v>
          </cell>
          <cell r="E262">
            <v>33.950000000000003</v>
          </cell>
          <cell r="F262" t="str">
            <v>GEL</v>
          </cell>
          <cell r="G262">
            <v>19.5</v>
          </cell>
          <cell r="H262" t="str">
            <v>USD</v>
          </cell>
        </row>
        <row r="263">
          <cell r="B263">
            <v>40603</v>
          </cell>
          <cell r="C263">
            <v>40603</v>
          </cell>
          <cell r="E263">
            <v>6.79</v>
          </cell>
          <cell r="F263" t="str">
            <v>GEL</v>
          </cell>
          <cell r="G263">
            <v>3.9</v>
          </cell>
          <cell r="H263" t="str">
            <v>USD</v>
          </cell>
        </row>
        <row r="264">
          <cell r="B264">
            <v>40603</v>
          </cell>
          <cell r="C264">
            <v>40603</v>
          </cell>
          <cell r="E264">
            <v>27.16</v>
          </cell>
          <cell r="F264" t="str">
            <v>GEL</v>
          </cell>
          <cell r="G264">
            <v>15.6</v>
          </cell>
          <cell r="H264" t="str">
            <v>USD</v>
          </cell>
        </row>
        <row r="265">
          <cell r="B265">
            <v>40603</v>
          </cell>
          <cell r="C265">
            <v>40603</v>
          </cell>
          <cell r="E265">
            <v>6.79</v>
          </cell>
          <cell r="F265" t="str">
            <v>GEL</v>
          </cell>
          <cell r="G265">
            <v>3.9</v>
          </cell>
          <cell r="H265" t="str">
            <v>USD</v>
          </cell>
        </row>
        <row r="266">
          <cell r="B266">
            <v>40603</v>
          </cell>
          <cell r="C266">
            <v>40603</v>
          </cell>
          <cell r="E266">
            <v>108.64</v>
          </cell>
          <cell r="F266" t="str">
            <v>GEL</v>
          </cell>
          <cell r="G266">
            <v>62.4</v>
          </cell>
          <cell r="H266" t="str">
            <v>USD</v>
          </cell>
        </row>
        <row r="267">
          <cell r="B267">
            <v>40603</v>
          </cell>
          <cell r="C267">
            <v>40603</v>
          </cell>
          <cell r="E267">
            <v>37.340000000000003</v>
          </cell>
          <cell r="F267" t="str">
            <v>GEL</v>
          </cell>
          <cell r="G267">
            <v>21.45</v>
          </cell>
          <cell r="H267" t="str">
            <v>USD</v>
          </cell>
        </row>
        <row r="268">
          <cell r="B268">
            <v>40603</v>
          </cell>
          <cell r="C268">
            <v>40603</v>
          </cell>
          <cell r="E268">
            <v>13.57</v>
          </cell>
          <cell r="F268" t="str">
            <v>GEL</v>
          </cell>
          <cell r="G268">
            <v>7.8</v>
          </cell>
          <cell r="H268" t="str">
            <v>USD</v>
          </cell>
        </row>
        <row r="269">
          <cell r="B269">
            <v>40603</v>
          </cell>
          <cell r="C269">
            <v>40603</v>
          </cell>
          <cell r="E269">
            <v>6.79</v>
          </cell>
          <cell r="F269" t="str">
            <v>GEL</v>
          </cell>
          <cell r="G269">
            <v>3.9</v>
          </cell>
          <cell r="H269" t="str">
            <v>USD</v>
          </cell>
        </row>
        <row r="270">
          <cell r="B270">
            <v>40603</v>
          </cell>
          <cell r="C270">
            <v>40603</v>
          </cell>
          <cell r="E270">
            <v>10.18</v>
          </cell>
          <cell r="F270" t="str">
            <v>GEL</v>
          </cell>
          <cell r="G270">
            <v>5.8500000000000005</v>
          </cell>
          <cell r="H270" t="str">
            <v>USD</v>
          </cell>
        </row>
        <row r="271">
          <cell r="B271">
            <v>40603</v>
          </cell>
          <cell r="C271">
            <v>40603</v>
          </cell>
          <cell r="E271">
            <v>10.18</v>
          </cell>
          <cell r="F271" t="str">
            <v>GEL</v>
          </cell>
          <cell r="G271">
            <v>5.8500000000000005</v>
          </cell>
          <cell r="H271" t="str">
            <v>USD</v>
          </cell>
        </row>
        <row r="272">
          <cell r="B272">
            <v>40603</v>
          </cell>
          <cell r="C272">
            <v>40603</v>
          </cell>
          <cell r="E272">
            <v>3.39</v>
          </cell>
          <cell r="F272" t="str">
            <v>GEL</v>
          </cell>
          <cell r="G272">
            <v>1.95</v>
          </cell>
          <cell r="H272" t="str">
            <v>USD</v>
          </cell>
        </row>
        <row r="273">
          <cell r="B273">
            <v>40603</v>
          </cell>
          <cell r="C273">
            <v>40603</v>
          </cell>
          <cell r="E273">
            <v>16.96</v>
          </cell>
          <cell r="F273" t="str">
            <v>GEL</v>
          </cell>
          <cell r="G273">
            <v>9.75</v>
          </cell>
          <cell r="H273" t="str">
            <v>USD</v>
          </cell>
        </row>
        <row r="274">
          <cell r="B274">
            <v>40603</v>
          </cell>
          <cell r="C274">
            <v>40603</v>
          </cell>
          <cell r="E274">
            <v>20.37</v>
          </cell>
          <cell r="F274" t="str">
            <v>GEL</v>
          </cell>
          <cell r="G274">
            <v>11.700000000000001</v>
          </cell>
          <cell r="H274" t="str">
            <v>USD</v>
          </cell>
        </row>
        <row r="275">
          <cell r="B275">
            <v>40603</v>
          </cell>
          <cell r="C275">
            <v>40603</v>
          </cell>
          <cell r="E275">
            <v>20.37</v>
          </cell>
          <cell r="F275" t="str">
            <v>GEL</v>
          </cell>
          <cell r="G275">
            <v>11.700000000000001</v>
          </cell>
          <cell r="H275" t="str">
            <v>USD</v>
          </cell>
        </row>
        <row r="276">
          <cell r="B276">
            <v>40603</v>
          </cell>
          <cell r="C276">
            <v>40603</v>
          </cell>
          <cell r="E276">
            <v>6.79</v>
          </cell>
          <cell r="F276" t="str">
            <v>GEL</v>
          </cell>
          <cell r="G276">
            <v>3.9</v>
          </cell>
          <cell r="H276" t="str">
            <v>USD</v>
          </cell>
        </row>
        <row r="277">
          <cell r="B277">
            <v>40603</v>
          </cell>
          <cell r="C277">
            <v>40603</v>
          </cell>
          <cell r="E277">
            <v>6.79</v>
          </cell>
          <cell r="F277" t="str">
            <v>GEL</v>
          </cell>
          <cell r="G277">
            <v>3.9</v>
          </cell>
          <cell r="H277" t="str">
            <v>USD</v>
          </cell>
        </row>
        <row r="278">
          <cell r="B278">
            <v>40603</v>
          </cell>
          <cell r="C278">
            <v>40603</v>
          </cell>
          <cell r="E278">
            <v>13.58</v>
          </cell>
          <cell r="F278" t="str">
            <v>GEL</v>
          </cell>
          <cell r="G278">
            <v>7.8</v>
          </cell>
          <cell r="H278" t="str">
            <v>USD</v>
          </cell>
        </row>
        <row r="279">
          <cell r="B279">
            <v>40603</v>
          </cell>
          <cell r="C279">
            <v>40603</v>
          </cell>
          <cell r="E279">
            <v>9.51</v>
          </cell>
          <cell r="F279" t="str">
            <v>GEL</v>
          </cell>
          <cell r="G279">
            <v>5.46</v>
          </cell>
          <cell r="H279" t="str">
            <v>USD</v>
          </cell>
        </row>
        <row r="280">
          <cell r="B280">
            <v>40603</v>
          </cell>
          <cell r="C280">
            <v>40603</v>
          </cell>
          <cell r="E280">
            <v>6.79</v>
          </cell>
          <cell r="F280" t="str">
            <v>GEL</v>
          </cell>
          <cell r="G280">
            <v>3.9</v>
          </cell>
          <cell r="H280" t="str">
            <v>USD</v>
          </cell>
        </row>
        <row r="281">
          <cell r="B281">
            <v>40603</v>
          </cell>
          <cell r="C281">
            <v>40603</v>
          </cell>
          <cell r="E281">
            <v>3.39</v>
          </cell>
          <cell r="F281" t="str">
            <v>GEL</v>
          </cell>
          <cell r="G281">
            <v>1.95</v>
          </cell>
          <cell r="H281" t="str">
            <v>USD</v>
          </cell>
        </row>
        <row r="282">
          <cell r="B282">
            <v>40603</v>
          </cell>
          <cell r="C282">
            <v>40603</v>
          </cell>
          <cell r="E282">
            <v>4.07</v>
          </cell>
          <cell r="F282" t="str">
            <v>GEL</v>
          </cell>
          <cell r="G282">
            <v>2.34</v>
          </cell>
          <cell r="H282" t="str">
            <v>USD</v>
          </cell>
        </row>
        <row r="283">
          <cell r="B283">
            <v>40603</v>
          </cell>
          <cell r="C283">
            <v>40603</v>
          </cell>
          <cell r="E283">
            <v>33.950000000000003</v>
          </cell>
          <cell r="F283" t="str">
            <v>GEL</v>
          </cell>
          <cell r="G283">
            <v>19.5</v>
          </cell>
          <cell r="H283" t="str">
            <v>USD</v>
          </cell>
        </row>
        <row r="284">
          <cell r="B284">
            <v>40603</v>
          </cell>
          <cell r="C284">
            <v>40603</v>
          </cell>
          <cell r="E284">
            <v>10.18</v>
          </cell>
          <cell r="F284" t="str">
            <v>GEL</v>
          </cell>
          <cell r="G284">
            <v>5.8500000000000005</v>
          </cell>
          <cell r="H284" t="str">
            <v>USD</v>
          </cell>
        </row>
        <row r="285">
          <cell r="B285">
            <v>40603</v>
          </cell>
          <cell r="C285">
            <v>40603</v>
          </cell>
          <cell r="E285">
            <v>13.58</v>
          </cell>
          <cell r="F285" t="str">
            <v>GEL</v>
          </cell>
          <cell r="G285">
            <v>7.8</v>
          </cell>
          <cell r="H285" t="str">
            <v>USD</v>
          </cell>
        </row>
        <row r="286">
          <cell r="B286">
            <v>40603</v>
          </cell>
          <cell r="C286">
            <v>40603</v>
          </cell>
          <cell r="E286">
            <v>74.69</v>
          </cell>
          <cell r="F286" t="str">
            <v>GEL</v>
          </cell>
          <cell r="G286">
            <v>42.9</v>
          </cell>
          <cell r="H286" t="str">
            <v>USD</v>
          </cell>
        </row>
        <row r="287">
          <cell r="B287">
            <v>40603</v>
          </cell>
          <cell r="C287">
            <v>40603</v>
          </cell>
          <cell r="E287">
            <v>6.79</v>
          </cell>
          <cell r="F287" t="str">
            <v>GEL</v>
          </cell>
          <cell r="G287">
            <v>3.9</v>
          </cell>
          <cell r="H287" t="str">
            <v>USD</v>
          </cell>
        </row>
        <row r="288">
          <cell r="B288">
            <v>40603</v>
          </cell>
          <cell r="C288">
            <v>40603</v>
          </cell>
          <cell r="E288">
            <v>108.64</v>
          </cell>
          <cell r="F288" t="str">
            <v>GEL</v>
          </cell>
          <cell r="G288">
            <v>62.4</v>
          </cell>
          <cell r="H288" t="str">
            <v>USD</v>
          </cell>
        </row>
        <row r="289">
          <cell r="B289">
            <v>40603</v>
          </cell>
          <cell r="C289">
            <v>40603</v>
          </cell>
          <cell r="E289">
            <v>3.39</v>
          </cell>
          <cell r="F289" t="str">
            <v>GEL</v>
          </cell>
          <cell r="G289">
            <v>1.95</v>
          </cell>
          <cell r="H289" t="str">
            <v>USD</v>
          </cell>
        </row>
        <row r="290">
          <cell r="B290">
            <v>40603</v>
          </cell>
          <cell r="C290">
            <v>40603</v>
          </cell>
          <cell r="E290">
            <v>6.79</v>
          </cell>
          <cell r="F290" t="str">
            <v>GEL</v>
          </cell>
          <cell r="G290">
            <v>3.9</v>
          </cell>
          <cell r="H290" t="str">
            <v>USD</v>
          </cell>
        </row>
        <row r="291">
          <cell r="B291">
            <v>40603</v>
          </cell>
          <cell r="C291">
            <v>40603</v>
          </cell>
          <cell r="E291">
            <v>6.79</v>
          </cell>
          <cell r="F291" t="str">
            <v>GEL</v>
          </cell>
          <cell r="G291">
            <v>3.9</v>
          </cell>
          <cell r="H291" t="str">
            <v>USD</v>
          </cell>
        </row>
        <row r="292">
          <cell r="B292">
            <v>40603</v>
          </cell>
          <cell r="C292">
            <v>40603</v>
          </cell>
          <cell r="E292">
            <v>9.51</v>
          </cell>
          <cell r="F292" t="str">
            <v>GEL</v>
          </cell>
          <cell r="G292">
            <v>5.46</v>
          </cell>
          <cell r="H292" t="str">
            <v>USD</v>
          </cell>
        </row>
        <row r="293">
          <cell r="B293">
            <v>40603</v>
          </cell>
          <cell r="C293">
            <v>40603</v>
          </cell>
          <cell r="E293">
            <v>27.16</v>
          </cell>
          <cell r="F293" t="str">
            <v>GEL</v>
          </cell>
          <cell r="G293">
            <v>15.6</v>
          </cell>
          <cell r="H293" t="str">
            <v>USD</v>
          </cell>
        </row>
        <row r="294">
          <cell r="B294">
            <v>40603</v>
          </cell>
          <cell r="C294">
            <v>40603</v>
          </cell>
          <cell r="E294">
            <v>20.37</v>
          </cell>
          <cell r="F294" t="str">
            <v>GEL</v>
          </cell>
          <cell r="G294">
            <v>11.700000000000001</v>
          </cell>
          <cell r="H294" t="str">
            <v>USD</v>
          </cell>
        </row>
        <row r="295">
          <cell r="B295">
            <v>40603</v>
          </cell>
          <cell r="C295">
            <v>40603</v>
          </cell>
          <cell r="E295">
            <v>6.79</v>
          </cell>
          <cell r="F295" t="str">
            <v>GEL</v>
          </cell>
          <cell r="G295">
            <v>3.9</v>
          </cell>
          <cell r="H295" t="str">
            <v>USD</v>
          </cell>
        </row>
        <row r="296">
          <cell r="B296">
            <v>40603</v>
          </cell>
          <cell r="C296">
            <v>40603</v>
          </cell>
          <cell r="E296">
            <v>47.53</v>
          </cell>
          <cell r="F296" t="str">
            <v>GEL</v>
          </cell>
          <cell r="G296">
            <v>27.3</v>
          </cell>
          <cell r="H296" t="str">
            <v>USD</v>
          </cell>
        </row>
        <row r="297">
          <cell r="B297">
            <v>40603</v>
          </cell>
          <cell r="C297">
            <v>40603</v>
          </cell>
          <cell r="E297">
            <v>6.79</v>
          </cell>
          <cell r="F297" t="str">
            <v>GEL</v>
          </cell>
          <cell r="G297">
            <v>3.9</v>
          </cell>
          <cell r="H297" t="str">
            <v>USD</v>
          </cell>
        </row>
        <row r="298">
          <cell r="B298">
            <v>40603</v>
          </cell>
          <cell r="C298">
            <v>40603</v>
          </cell>
          <cell r="E298">
            <v>3.39</v>
          </cell>
          <cell r="F298" t="str">
            <v>GEL</v>
          </cell>
          <cell r="G298">
            <v>1.95</v>
          </cell>
          <cell r="H298" t="str">
            <v>USD</v>
          </cell>
        </row>
        <row r="299">
          <cell r="B299">
            <v>40603</v>
          </cell>
          <cell r="C299">
            <v>40603</v>
          </cell>
          <cell r="E299">
            <v>44.12</v>
          </cell>
          <cell r="F299" t="str">
            <v>GEL</v>
          </cell>
          <cell r="G299">
            <v>25.35</v>
          </cell>
          <cell r="H299" t="str">
            <v>USD</v>
          </cell>
        </row>
        <row r="300">
          <cell r="B300">
            <v>40603</v>
          </cell>
          <cell r="C300">
            <v>40603</v>
          </cell>
          <cell r="E300">
            <v>33.950000000000003</v>
          </cell>
          <cell r="F300" t="str">
            <v>GEL</v>
          </cell>
          <cell r="G300">
            <v>19.5</v>
          </cell>
          <cell r="H300" t="str">
            <v>USD</v>
          </cell>
        </row>
        <row r="301">
          <cell r="B301">
            <v>40603</v>
          </cell>
          <cell r="C301">
            <v>40603</v>
          </cell>
          <cell r="E301">
            <v>13.58</v>
          </cell>
          <cell r="F301" t="str">
            <v>GEL</v>
          </cell>
          <cell r="G301">
            <v>7.8</v>
          </cell>
          <cell r="H301" t="str">
            <v>USD</v>
          </cell>
        </row>
        <row r="302">
          <cell r="B302">
            <v>40603</v>
          </cell>
          <cell r="C302">
            <v>40603</v>
          </cell>
          <cell r="E302">
            <v>10.18</v>
          </cell>
          <cell r="F302" t="str">
            <v>GEL</v>
          </cell>
          <cell r="G302">
            <v>5.8500000000000005</v>
          </cell>
          <cell r="H302" t="str">
            <v>USD</v>
          </cell>
        </row>
        <row r="303">
          <cell r="B303">
            <v>40603</v>
          </cell>
          <cell r="C303">
            <v>40603</v>
          </cell>
          <cell r="E303">
            <v>2.72</v>
          </cell>
          <cell r="F303" t="str">
            <v>GEL</v>
          </cell>
          <cell r="G303">
            <v>1.56</v>
          </cell>
          <cell r="H303" t="str">
            <v>USD</v>
          </cell>
        </row>
        <row r="304">
          <cell r="B304">
            <v>40603</v>
          </cell>
          <cell r="C304">
            <v>40603</v>
          </cell>
          <cell r="E304">
            <v>27.150000000000002</v>
          </cell>
          <cell r="F304" t="str">
            <v>GEL</v>
          </cell>
          <cell r="G304">
            <v>15.6</v>
          </cell>
          <cell r="H304" t="str">
            <v>USD</v>
          </cell>
        </row>
        <row r="305">
          <cell r="B305">
            <v>40603</v>
          </cell>
          <cell r="C305">
            <v>40603</v>
          </cell>
          <cell r="E305">
            <v>3.39</v>
          </cell>
          <cell r="F305" t="str">
            <v>GEL</v>
          </cell>
          <cell r="G305">
            <v>1.95</v>
          </cell>
          <cell r="H305" t="str">
            <v>USD</v>
          </cell>
        </row>
        <row r="306">
          <cell r="B306">
            <v>40603</v>
          </cell>
          <cell r="C306">
            <v>40603</v>
          </cell>
          <cell r="E306">
            <v>6.79</v>
          </cell>
          <cell r="F306" t="str">
            <v>GEL</v>
          </cell>
          <cell r="G306">
            <v>3.9</v>
          </cell>
          <cell r="H306" t="str">
            <v>USD</v>
          </cell>
        </row>
        <row r="307">
          <cell r="B307">
            <v>40603</v>
          </cell>
          <cell r="C307">
            <v>40603</v>
          </cell>
          <cell r="E307">
            <v>6.79</v>
          </cell>
          <cell r="F307" t="str">
            <v>GEL</v>
          </cell>
          <cell r="G307">
            <v>3.9</v>
          </cell>
          <cell r="H307" t="str">
            <v>USD</v>
          </cell>
        </row>
        <row r="308">
          <cell r="B308">
            <v>40603</v>
          </cell>
          <cell r="C308">
            <v>40603</v>
          </cell>
          <cell r="E308">
            <v>3.39</v>
          </cell>
          <cell r="F308" t="str">
            <v>GEL</v>
          </cell>
          <cell r="G308">
            <v>1.95</v>
          </cell>
          <cell r="H308" t="str">
            <v>USD</v>
          </cell>
        </row>
        <row r="309">
          <cell r="B309">
            <v>40603</v>
          </cell>
          <cell r="C309">
            <v>40603</v>
          </cell>
          <cell r="E309">
            <v>6.79</v>
          </cell>
          <cell r="F309" t="str">
            <v>GEL</v>
          </cell>
          <cell r="G309">
            <v>3.9</v>
          </cell>
          <cell r="H309" t="str">
            <v>USD</v>
          </cell>
        </row>
        <row r="310">
          <cell r="B310">
            <v>40603</v>
          </cell>
          <cell r="C310">
            <v>40603</v>
          </cell>
          <cell r="E310">
            <v>67.900000000000006</v>
          </cell>
          <cell r="F310" t="str">
            <v>GEL</v>
          </cell>
          <cell r="G310">
            <v>39</v>
          </cell>
          <cell r="H310" t="str">
            <v>USD</v>
          </cell>
        </row>
        <row r="311">
          <cell r="B311">
            <v>40603</v>
          </cell>
          <cell r="C311">
            <v>40603</v>
          </cell>
          <cell r="E311">
            <v>13.58</v>
          </cell>
          <cell r="F311" t="str">
            <v>GEL</v>
          </cell>
          <cell r="G311">
            <v>7.8</v>
          </cell>
          <cell r="H311" t="str">
            <v>USD</v>
          </cell>
        </row>
        <row r="312">
          <cell r="B312">
            <v>40603</v>
          </cell>
          <cell r="C312">
            <v>40603</v>
          </cell>
          <cell r="E312">
            <v>6.79</v>
          </cell>
          <cell r="F312" t="str">
            <v>GEL</v>
          </cell>
          <cell r="G312">
            <v>3.9</v>
          </cell>
          <cell r="H312" t="str">
            <v>USD</v>
          </cell>
        </row>
        <row r="313">
          <cell r="B313">
            <v>40603</v>
          </cell>
          <cell r="C313">
            <v>40603</v>
          </cell>
          <cell r="E313">
            <v>13.58</v>
          </cell>
          <cell r="F313" t="str">
            <v>GEL</v>
          </cell>
          <cell r="G313">
            <v>7.8</v>
          </cell>
          <cell r="H313" t="str">
            <v>USD</v>
          </cell>
        </row>
        <row r="314">
          <cell r="B314">
            <v>40603</v>
          </cell>
          <cell r="C314">
            <v>40603</v>
          </cell>
          <cell r="E314">
            <v>20.37</v>
          </cell>
          <cell r="F314" t="str">
            <v>GEL</v>
          </cell>
          <cell r="G314">
            <v>11.700000000000001</v>
          </cell>
          <cell r="H314" t="str">
            <v>USD</v>
          </cell>
        </row>
        <row r="315">
          <cell r="B315">
            <v>40603</v>
          </cell>
          <cell r="C315">
            <v>40603</v>
          </cell>
          <cell r="E315">
            <v>10.18</v>
          </cell>
          <cell r="F315" t="str">
            <v>GEL</v>
          </cell>
          <cell r="G315">
            <v>5.8500000000000005</v>
          </cell>
          <cell r="H315" t="str">
            <v>USD</v>
          </cell>
        </row>
        <row r="316">
          <cell r="B316">
            <v>40603</v>
          </cell>
          <cell r="C316">
            <v>40603</v>
          </cell>
          <cell r="E316">
            <v>13.58</v>
          </cell>
          <cell r="F316" t="str">
            <v>GEL</v>
          </cell>
          <cell r="G316">
            <v>7.8</v>
          </cell>
          <cell r="H316" t="str">
            <v>USD</v>
          </cell>
        </row>
        <row r="317">
          <cell r="B317">
            <v>40603</v>
          </cell>
          <cell r="C317">
            <v>40603</v>
          </cell>
          <cell r="E317">
            <v>20.37</v>
          </cell>
          <cell r="F317" t="str">
            <v>GEL</v>
          </cell>
          <cell r="G317">
            <v>11.700000000000001</v>
          </cell>
          <cell r="H317" t="str">
            <v>USD</v>
          </cell>
        </row>
        <row r="318">
          <cell r="B318">
            <v>40603</v>
          </cell>
          <cell r="C318">
            <v>40603</v>
          </cell>
          <cell r="E318">
            <v>6.79</v>
          </cell>
          <cell r="F318" t="str">
            <v>GEL</v>
          </cell>
          <cell r="G318">
            <v>3.9</v>
          </cell>
          <cell r="H318" t="str">
            <v>USD</v>
          </cell>
        </row>
        <row r="319">
          <cell r="B319">
            <v>40603</v>
          </cell>
          <cell r="C319">
            <v>40603</v>
          </cell>
          <cell r="E319">
            <v>40.74</v>
          </cell>
          <cell r="F319" t="str">
            <v>GEL</v>
          </cell>
          <cell r="G319">
            <v>23.400000000000002</v>
          </cell>
          <cell r="H319" t="str">
            <v>USD</v>
          </cell>
        </row>
        <row r="320">
          <cell r="B320">
            <v>40603</v>
          </cell>
          <cell r="C320">
            <v>40603</v>
          </cell>
          <cell r="E320">
            <v>6.79</v>
          </cell>
          <cell r="F320" t="str">
            <v>GEL</v>
          </cell>
          <cell r="G320">
            <v>3.9</v>
          </cell>
          <cell r="H320" t="str">
            <v>USD</v>
          </cell>
        </row>
        <row r="321">
          <cell r="B321">
            <v>40603</v>
          </cell>
          <cell r="C321">
            <v>40603</v>
          </cell>
          <cell r="E321">
            <v>6.79</v>
          </cell>
          <cell r="F321" t="str">
            <v>GEL</v>
          </cell>
          <cell r="G321">
            <v>3.9</v>
          </cell>
          <cell r="H321" t="str">
            <v>USD</v>
          </cell>
        </row>
        <row r="322">
          <cell r="B322">
            <v>40603</v>
          </cell>
          <cell r="C322">
            <v>40603</v>
          </cell>
          <cell r="E322">
            <v>10.18</v>
          </cell>
          <cell r="F322" t="str">
            <v>GEL</v>
          </cell>
          <cell r="G322">
            <v>5.8500000000000005</v>
          </cell>
          <cell r="H322" t="str">
            <v>USD</v>
          </cell>
        </row>
        <row r="323">
          <cell r="B323">
            <v>40603</v>
          </cell>
          <cell r="C323">
            <v>40603</v>
          </cell>
          <cell r="E323">
            <v>3.39</v>
          </cell>
          <cell r="F323" t="str">
            <v>GEL</v>
          </cell>
          <cell r="G323">
            <v>1.95</v>
          </cell>
          <cell r="H323" t="str">
            <v>USD</v>
          </cell>
        </row>
        <row r="324">
          <cell r="B324">
            <v>40603</v>
          </cell>
          <cell r="C324">
            <v>40603</v>
          </cell>
          <cell r="E324">
            <v>6.79</v>
          </cell>
          <cell r="F324" t="str">
            <v>GEL</v>
          </cell>
          <cell r="G324">
            <v>3.9</v>
          </cell>
          <cell r="H324" t="str">
            <v>USD</v>
          </cell>
        </row>
        <row r="325">
          <cell r="B325">
            <v>40603</v>
          </cell>
          <cell r="C325">
            <v>40603</v>
          </cell>
          <cell r="E325">
            <v>13.58</v>
          </cell>
          <cell r="F325" t="str">
            <v>GEL</v>
          </cell>
          <cell r="G325">
            <v>7.8</v>
          </cell>
          <cell r="H325" t="str">
            <v>USD</v>
          </cell>
        </row>
        <row r="326">
          <cell r="B326">
            <v>40603</v>
          </cell>
          <cell r="C326">
            <v>40603</v>
          </cell>
          <cell r="E326">
            <v>6.79</v>
          </cell>
          <cell r="F326" t="str">
            <v>GEL</v>
          </cell>
          <cell r="G326">
            <v>3.9</v>
          </cell>
          <cell r="H326" t="str">
            <v>USD</v>
          </cell>
        </row>
        <row r="327">
          <cell r="B327">
            <v>40603</v>
          </cell>
          <cell r="C327">
            <v>40603</v>
          </cell>
          <cell r="E327">
            <v>47.53</v>
          </cell>
          <cell r="F327" t="str">
            <v>GEL</v>
          </cell>
          <cell r="G327">
            <v>27.3</v>
          </cell>
          <cell r="H327" t="str">
            <v>USD</v>
          </cell>
        </row>
        <row r="328">
          <cell r="B328">
            <v>40603</v>
          </cell>
          <cell r="C328">
            <v>40603</v>
          </cell>
          <cell r="E328">
            <v>3.39</v>
          </cell>
          <cell r="F328" t="str">
            <v>GEL</v>
          </cell>
          <cell r="G328">
            <v>1.95</v>
          </cell>
          <cell r="H328" t="str">
            <v>USD</v>
          </cell>
        </row>
        <row r="329">
          <cell r="B329">
            <v>40603</v>
          </cell>
          <cell r="C329">
            <v>40603</v>
          </cell>
          <cell r="E329">
            <v>6.79</v>
          </cell>
          <cell r="F329" t="str">
            <v>GEL</v>
          </cell>
          <cell r="G329">
            <v>3.9</v>
          </cell>
          <cell r="H329" t="str">
            <v>USD</v>
          </cell>
        </row>
        <row r="330">
          <cell r="B330">
            <v>40603</v>
          </cell>
          <cell r="C330">
            <v>40603</v>
          </cell>
          <cell r="E330">
            <v>54.32</v>
          </cell>
          <cell r="F330" t="str">
            <v>GEL</v>
          </cell>
          <cell r="G330">
            <v>31.2</v>
          </cell>
          <cell r="H330" t="str">
            <v>USD</v>
          </cell>
        </row>
        <row r="331">
          <cell r="B331">
            <v>40603</v>
          </cell>
          <cell r="C331">
            <v>40603</v>
          </cell>
          <cell r="E331">
            <v>6.79</v>
          </cell>
          <cell r="F331" t="str">
            <v>GEL</v>
          </cell>
          <cell r="G331">
            <v>3.9</v>
          </cell>
          <cell r="H331" t="str">
            <v>USD</v>
          </cell>
        </row>
        <row r="332">
          <cell r="B332">
            <v>40603</v>
          </cell>
          <cell r="C332">
            <v>40603</v>
          </cell>
          <cell r="E332">
            <v>3.39</v>
          </cell>
          <cell r="F332" t="str">
            <v>GEL</v>
          </cell>
          <cell r="G332">
            <v>1.95</v>
          </cell>
          <cell r="H332" t="str">
            <v>USD</v>
          </cell>
        </row>
        <row r="333">
          <cell r="B333">
            <v>40603</v>
          </cell>
          <cell r="C333">
            <v>40603</v>
          </cell>
          <cell r="E333">
            <v>33.950000000000003</v>
          </cell>
          <cell r="F333" t="str">
            <v>GEL</v>
          </cell>
          <cell r="G333">
            <v>19.5</v>
          </cell>
          <cell r="H333" t="str">
            <v>USD</v>
          </cell>
        </row>
        <row r="334">
          <cell r="B334">
            <v>40603</v>
          </cell>
          <cell r="C334">
            <v>40603</v>
          </cell>
          <cell r="E334">
            <v>6.79</v>
          </cell>
          <cell r="F334" t="str">
            <v>GEL</v>
          </cell>
          <cell r="G334">
            <v>3.9</v>
          </cell>
          <cell r="H334" t="str">
            <v>USD</v>
          </cell>
        </row>
        <row r="335">
          <cell r="B335">
            <v>40603</v>
          </cell>
          <cell r="C335">
            <v>40603</v>
          </cell>
          <cell r="E335">
            <v>3.39</v>
          </cell>
          <cell r="F335" t="str">
            <v>GEL</v>
          </cell>
          <cell r="G335">
            <v>1.95</v>
          </cell>
          <cell r="H335" t="str">
            <v>USD</v>
          </cell>
        </row>
        <row r="336">
          <cell r="B336">
            <v>40603</v>
          </cell>
          <cell r="C336">
            <v>40603</v>
          </cell>
          <cell r="E336">
            <v>6.79</v>
          </cell>
          <cell r="F336" t="str">
            <v>GEL</v>
          </cell>
          <cell r="G336">
            <v>3.9</v>
          </cell>
          <cell r="H336" t="str">
            <v>USD</v>
          </cell>
        </row>
        <row r="337">
          <cell r="B337">
            <v>40603</v>
          </cell>
          <cell r="C337">
            <v>40603</v>
          </cell>
          <cell r="E337">
            <v>20.37</v>
          </cell>
          <cell r="F337" t="str">
            <v>GEL</v>
          </cell>
          <cell r="G337">
            <v>11.700000000000001</v>
          </cell>
          <cell r="H337" t="str">
            <v>USD</v>
          </cell>
        </row>
        <row r="338">
          <cell r="B338">
            <v>40603</v>
          </cell>
          <cell r="C338">
            <v>40603</v>
          </cell>
          <cell r="E338">
            <v>3.39</v>
          </cell>
          <cell r="F338" t="str">
            <v>GEL</v>
          </cell>
          <cell r="G338">
            <v>1.95</v>
          </cell>
          <cell r="H338" t="str">
            <v>USD</v>
          </cell>
        </row>
        <row r="339">
          <cell r="B339">
            <v>40603</v>
          </cell>
          <cell r="C339">
            <v>40603</v>
          </cell>
          <cell r="E339">
            <v>40.74</v>
          </cell>
          <cell r="F339" t="str">
            <v>GEL</v>
          </cell>
          <cell r="G339">
            <v>23.400000000000002</v>
          </cell>
          <cell r="H339" t="str">
            <v>USD</v>
          </cell>
        </row>
        <row r="340">
          <cell r="B340">
            <v>40603</v>
          </cell>
          <cell r="C340">
            <v>40603</v>
          </cell>
          <cell r="E340">
            <v>27.16</v>
          </cell>
          <cell r="F340" t="str">
            <v>GEL</v>
          </cell>
          <cell r="G340">
            <v>15.6</v>
          </cell>
          <cell r="H340" t="str">
            <v>USD</v>
          </cell>
        </row>
        <row r="341">
          <cell r="B341">
            <v>40603</v>
          </cell>
          <cell r="C341">
            <v>40603</v>
          </cell>
          <cell r="E341">
            <v>632.46</v>
          </cell>
          <cell r="F341" t="str">
            <v>USD</v>
          </cell>
          <cell r="G341">
            <v>1101.1100000000001</v>
          </cell>
          <cell r="H341" t="str">
            <v>GEL</v>
          </cell>
        </row>
        <row r="342">
          <cell r="B342">
            <v>40603</v>
          </cell>
          <cell r="C342">
            <v>40603</v>
          </cell>
          <cell r="E342">
            <v>6.79</v>
          </cell>
          <cell r="F342" t="str">
            <v>GEL</v>
          </cell>
          <cell r="G342">
            <v>3.9</v>
          </cell>
          <cell r="H342" t="str">
            <v>USD</v>
          </cell>
        </row>
        <row r="343">
          <cell r="B343">
            <v>40603</v>
          </cell>
          <cell r="C343">
            <v>40603</v>
          </cell>
          <cell r="E343">
            <v>9.51</v>
          </cell>
          <cell r="F343" t="str">
            <v>GEL</v>
          </cell>
          <cell r="G343">
            <v>5.46</v>
          </cell>
          <cell r="H343" t="str">
            <v>USD</v>
          </cell>
        </row>
        <row r="344">
          <cell r="B344">
            <v>40603</v>
          </cell>
          <cell r="C344">
            <v>40603</v>
          </cell>
          <cell r="E344">
            <v>13.58</v>
          </cell>
          <cell r="F344" t="str">
            <v>GEL</v>
          </cell>
          <cell r="G344">
            <v>7.8</v>
          </cell>
          <cell r="H344" t="str">
            <v>USD</v>
          </cell>
        </row>
        <row r="345">
          <cell r="B345">
            <v>40603</v>
          </cell>
          <cell r="C345">
            <v>40603</v>
          </cell>
          <cell r="E345">
            <v>13.58</v>
          </cell>
          <cell r="F345" t="str">
            <v>GEL</v>
          </cell>
          <cell r="G345">
            <v>7.8</v>
          </cell>
          <cell r="H345" t="str">
            <v>USD</v>
          </cell>
        </row>
        <row r="346">
          <cell r="B346">
            <v>40603</v>
          </cell>
          <cell r="C346">
            <v>40603</v>
          </cell>
          <cell r="E346">
            <v>6.79</v>
          </cell>
          <cell r="F346" t="str">
            <v>GEL</v>
          </cell>
          <cell r="G346">
            <v>3.9</v>
          </cell>
          <cell r="H346" t="str">
            <v>USD</v>
          </cell>
        </row>
        <row r="347">
          <cell r="B347">
            <v>40603</v>
          </cell>
          <cell r="C347">
            <v>40603</v>
          </cell>
          <cell r="E347">
            <v>13.58</v>
          </cell>
          <cell r="F347" t="str">
            <v>GEL</v>
          </cell>
          <cell r="G347">
            <v>7.8</v>
          </cell>
          <cell r="H347" t="str">
            <v>USD</v>
          </cell>
        </row>
        <row r="348">
          <cell r="B348">
            <v>40603</v>
          </cell>
          <cell r="C348">
            <v>40603</v>
          </cell>
          <cell r="E348">
            <v>6.79</v>
          </cell>
          <cell r="F348" t="str">
            <v>GEL</v>
          </cell>
          <cell r="G348">
            <v>3.9</v>
          </cell>
          <cell r="H348" t="str">
            <v>USD</v>
          </cell>
        </row>
        <row r="349">
          <cell r="B349">
            <v>40603</v>
          </cell>
          <cell r="C349">
            <v>40603</v>
          </cell>
          <cell r="E349">
            <v>6.79</v>
          </cell>
          <cell r="F349" t="str">
            <v>GEL</v>
          </cell>
          <cell r="G349">
            <v>3.9</v>
          </cell>
          <cell r="H349" t="str">
            <v>USD</v>
          </cell>
        </row>
        <row r="350">
          <cell r="B350">
            <v>40603</v>
          </cell>
          <cell r="C350">
            <v>40603</v>
          </cell>
          <cell r="E350">
            <v>6.79</v>
          </cell>
          <cell r="F350" t="str">
            <v>GEL</v>
          </cell>
          <cell r="G350">
            <v>3.9</v>
          </cell>
          <cell r="H350" t="str">
            <v>USD</v>
          </cell>
        </row>
        <row r="351">
          <cell r="B351">
            <v>40603</v>
          </cell>
          <cell r="C351">
            <v>40603</v>
          </cell>
          <cell r="E351">
            <v>5.43</v>
          </cell>
          <cell r="F351" t="str">
            <v>GEL</v>
          </cell>
          <cell r="G351">
            <v>3.12</v>
          </cell>
          <cell r="H351" t="str">
            <v>USD</v>
          </cell>
        </row>
        <row r="352">
          <cell r="B352">
            <v>40603</v>
          </cell>
          <cell r="C352">
            <v>40603</v>
          </cell>
          <cell r="E352">
            <v>10.18</v>
          </cell>
          <cell r="F352" t="str">
            <v>GEL</v>
          </cell>
          <cell r="G352">
            <v>5.8500000000000005</v>
          </cell>
          <cell r="H352" t="str">
            <v>USD</v>
          </cell>
        </row>
        <row r="353">
          <cell r="B353">
            <v>40603</v>
          </cell>
          <cell r="C353">
            <v>40603</v>
          </cell>
          <cell r="E353">
            <v>54.32</v>
          </cell>
          <cell r="F353" t="str">
            <v>GEL</v>
          </cell>
          <cell r="G353">
            <v>31.2</v>
          </cell>
          <cell r="H353" t="str">
            <v>USD</v>
          </cell>
        </row>
        <row r="354">
          <cell r="B354">
            <v>40603</v>
          </cell>
          <cell r="C354">
            <v>40603</v>
          </cell>
          <cell r="E354">
            <v>47.53</v>
          </cell>
          <cell r="F354" t="str">
            <v>GEL</v>
          </cell>
          <cell r="G354">
            <v>27.3</v>
          </cell>
          <cell r="H354" t="str">
            <v>USD</v>
          </cell>
        </row>
        <row r="355">
          <cell r="B355">
            <v>40603</v>
          </cell>
          <cell r="C355">
            <v>40603</v>
          </cell>
          <cell r="E355">
            <v>6.79</v>
          </cell>
          <cell r="F355" t="str">
            <v>GEL</v>
          </cell>
          <cell r="G355">
            <v>3.9</v>
          </cell>
          <cell r="H355" t="str">
            <v>USD</v>
          </cell>
        </row>
        <row r="356">
          <cell r="B356">
            <v>40603</v>
          </cell>
          <cell r="C356">
            <v>40603</v>
          </cell>
          <cell r="E356">
            <v>6.79</v>
          </cell>
          <cell r="F356" t="str">
            <v>GEL</v>
          </cell>
          <cell r="G356">
            <v>3.9</v>
          </cell>
          <cell r="H356" t="str">
            <v>USD</v>
          </cell>
        </row>
        <row r="357">
          <cell r="B357">
            <v>40603</v>
          </cell>
          <cell r="C357">
            <v>40603</v>
          </cell>
          <cell r="E357">
            <v>20.37</v>
          </cell>
          <cell r="F357" t="str">
            <v>GEL</v>
          </cell>
          <cell r="G357">
            <v>11.700000000000001</v>
          </cell>
          <cell r="H357" t="str">
            <v>USD</v>
          </cell>
        </row>
        <row r="358">
          <cell r="B358">
            <v>40603</v>
          </cell>
          <cell r="C358">
            <v>40603</v>
          </cell>
          <cell r="E358">
            <v>53146.130000000005</v>
          </cell>
          <cell r="F358" t="str">
            <v>GEL</v>
          </cell>
          <cell r="G358">
            <v>30929.97</v>
          </cell>
          <cell r="H358" t="str">
            <v>USD</v>
          </cell>
        </row>
        <row r="359">
          <cell r="B359">
            <v>40603</v>
          </cell>
          <cell r="C359">
            <v>40603</v>
          </cell>
          <cell r="E359">
            <v>4092.84</v>
          </cell>
          <cell r="F359" t="str">
            <v>GEL</v>
          </cell>
          <cell r="G359">
            <v>1752.06</v>
          </cell>
          <cell r="H359" t="str">
            <v>EUR</v>
          </cell>
        </row>
        <row r="360">
          <cell r="B360">
            <v>40603</v>
          </cell>
          <cell r="C360">
            <v>40603</v>
          </cell>
          <cell r="E360">
            <v>53.47</v>
          </cell>
          <cell r="F360" t="str">
            <v>USD</v>
          </cell>
          <cell r="G360">
            <v>94.24</v>
          </cell>
          <cell r="H360" t="str">
            <v>GEL</v>
          </cell>
        </row>
        <row r="361">
          <cell r="B361">
            <v>40603</v>
          </cell>
          <cell r="C361">
            <v>40603</v>
          </cell>
          <cell r="E361">
            <v>2.66</v>
          </cell>
          <cell r="F361" t="str">
            <v>GEL</v>
          </cell>
          <cell r="G361">
            <v>1.53</v>
          </cell>
          <cell r="H361" t="str">
            <v>USD</v>
          </cell>
        </row>
        <row r="362">
          <cell r="B362">
            <v>40603</v>
          </cell>
          <cell r="C362">
            <v>40603</v>
          </cell>
          <cell r="E362">
            <v>90.12</v>
          </cell>
          <cell r="F362" t="str">
            <v>GEL</v>
          </cell>
          <cell r="G362">
            <v>51.76</v>
          </cell>
          <cell r="H362" t="str">
            <v>USD</v>
          </cell>
        </row>
        <row r="363">
          <cell r="B363">
            <v>40603</v>
          </cell>
          <cell r="C363">
            <v>40604</v>
          </cell>
          <cell r="E363">
            <v>669240</v>
          </cell>
          <cell r="F363" t="str">
            <v>GEL</v>
          </cell>
          <cell r="G363">
            <v>390000</v>
          </cell>
          <cell r="H363" t="str">
            <v>USD</v>
          </cell>
        </row>
        <row r="364">
          <cell r="B364">
            <v>40603</v>
          </cell>
          <cell r="C364">
            <v>40603</v>
          </cell>
          <cell r="E364">
            <v>122.23</v>
          </cell>
          <cell r="F364" t="str">
            <v>USD</v>
          </cell>
          <cell r="G364">
            <v>212.8</v>
          </cell>
          <cell r="H364" t="str">
            <v>GEL</v>
          </cell>
        </row>
        <row r="365">
          <cell r="B365">
            <v>40603</v>
          </cell>
          <cell r="C365">
            <v>40604</v>
          </cell>
          <cell r="E365">
            <v>250000</v>
          </cell>
          <cell r="F365" t="str">
            <v>USD</v>
          </cell>
          <cell r="G365">
            <v>429500</v>
          </cell>
          <cell r="H365" t="str">
            <v>GEL</v>
          </cell>
        </row>
        <row r="366">
          <cell r="B366">
            <v>40603</v>
          </cell>
          <cell r="C366">
            <v>40603</v>
          </cell>
          <cell r="E366">
            <v>8.11</v>
          </cell>
          <cell r="F366" t="str">
            <v>GEL</v>
          </cell>
          <cell r="G366">
            <v>4.66</v>
          </cell>
          <cell r="H366" t="str">
            <v>USD</v>
          </cell>
        </row>
        <row r="367">
          <cell r="B367">
            <v>40603</v>
          </cell>
          <cell r="C367">
            <v>40603</v>
          </cell>
          <cell r="E367">
            <v>5.22</v>
          </cell>
          <cell r="F367" t="str">
            <v>GEL</v>
          </cell>
          <cell r="G367">
            <v>3</v>
          </cell>
          <cell r="H367" t="str">
            <v>USD</v>
          </cell>
        </row>
        <row r="368">
          <cell r="B368">
            <v>40603</v>
          </cell>
          <cell r="C368">
            <v>40603</v>
          </cell>
          <cell r="E368">
            <v>5.22</v>
          </cell>
          <cell r="F368" t="str">
            <v>GEL</v>
          </cell>
          <cell r="G368">
            <v>3</v>
          </cell>
          <cell r="H368" t="str">
            <v>USD</v>
          </cell>
        </row>
        <row r="369">
          <cell r="B369">
            <v>40603</v>
          </cell>
          <cell r="C369">
            <v>40603</v>
          </cell>
          <cell r="E369">
            <v>0.87</v>
          </cell>
          <cell r="F369" t="str">
            <v>GEL</v>
          </cell>
          <cell r="G369">
            <v>0.5</v>
          </cell>
          <cell r="H369" t="str">
            <v>USD</v>
          </cell>
        </row>
        <row r="370">
          <cell r="B370">
            <v>40603</v>
          </cell>
          <cell r="C370">
            <v>40603</v>
          </cell>
          <cell r="E370">
            <v>2.1800000000000002</v>
          </cell>
          <cell r="F370" t="str">
            <v>GEL</v>
          </cell>
          <cell r="G370">
            <v>1.25</v>
          </cell>
          <cell r="H370" t="str">
            <v>USD</v>
          </cell>
        </row>
        <row r="371">
          <cell r="B371">
            <v>40603</v>
          </cell>
          <cell r="C371">
            <v>40603</v>
          </cell>
          <cell r="E371">
            <v>1.74</v>
          </cell>
          <cell r="F371" t="str">
            <v>GEL</v>
          </cell>
          <cell r="G371">
            <v>1</v>
          </cell>
          <cell r="H371" t="str">
            <v>USD</v>
          </cell>
        </row>
        <row r="372">
          <cell r="B372">
            <v>40603</v>
          </cell>
          <cell r="C372">
            <v>40603</v>
          </cell>
          <cell r="E372">
            <v>2.61</v>
          </cell>
          <cell r="F372" t="str">
            <v>GEL</v>
          </cell>
          <cell r="G372">
            <v>1.5</v>
          </cell>
          <cell r="H372" t="str">
            <v>USD</v>
          </cell>
        </row>
        <row r="373">
          <cell r="B373">
            <v>40603</v>
          </cell>
          <cell r="C373">
            <v>40603</v>
          </cell>
          <cell r="E373">
            <v>3.48</v>
          </cell>
          <cell r="F373" t="str">
            <v>GEL</v>
          </cell>
          <cell r="G373">
            <v>2</v>
          </cell>
          <cell r="H373" t="str">
            <v>USD</v>
          </cell>
        </row>
        <row r="374">
          <cell r="B374">
            <v>40603</v>
          </cell>
          <cell r="C374">
            <v>40603</v>
          </cell>
          <cell r="E374">
            <v>258</v>
          </cell>
          <cell r="F374" t="str">
            <v>GEL</v>
          </cell>
          <cell r="G374">
            <v>150.16</v>
          </cell>
          <cell r="H374" t="str">
            <v>USD</v>
          </cell>
        </row>
        <row r="375">
          <cell r="B375">
            <v>40603</v>
          </cell>
          <cell r="C375">
            <v>40603</v>
          </cell>
          <cell r="E375">
            <v>68972</v>
          </cell>
          <cell r="F375" t="str">
            <v>USD</v>
          </cell>
          <cell r="G375">
            <v>50000</v>
          </cell>
          <cell r="H375" t="str">
            <v>EUR</v>
          </cell>
        </row>
        <row r="376">
          <cell r="B376">
            <v>40603</v>
          </cell>
          <cell r="C376">
            <v>40603</v>
          </cell>
          <cell r="E376">
            <v>50000</v>
          </cell>
          <cell r="F376" t="str">
            <v>EUR</v>
          </cell>
          <cell r="G376">
            <v>69203</v>
          </cell>
          <cell r="H376" t="str">
            <v>USD</v>
          </cell>
        </row>
        <row r="377">
          <cell r="B377">
            <v>40603</v>
          </cell>
          <cell r="C377">
            <v>40603</v>
          </cell>
          <cell r="E377">
            <v>68972</v>
          </cell>
          <cell r="F377" t="str">
            <v>USD</v>
          </cell>
          <cell r="G377">
            <v>50000</v>
          </cell>
          <cell r="H377" t="str">
            <v>EUR</v>
          </cell>
        </row>
        <row r="378">
          <cell r="B378">
            <v>40603</v>
          </cell>
          <cell r="C378">
            <v>40603</v>
          </cell>
          <cell r="E378">
            <v>50000</v>
          </cell>
          <cell r="F378" t="str">
            <v>EUR</v>
          </cell>
          <cell r="G378">
            <v>69196</v>
          </cell>
          <cell r="H378" t="str">
            <v>USD</v>
          </cell>
        </row>
        <row r="379">
          <cell r="B379">
            <v>40603</v>
          </cell>
          <cell r="C379">
            <v>40603</v>
          </cell>
          <cell r="E379">
            <v>32640.400000000001</v>
          </cell>
          <cell r="F379" t="str">
            <v>USD</v>
          </cell>
          <cell r="G379">
            <v>20000</v>
          </cell>
          <cell r="H379" t="str">
            <v>GBP</v>
          </cell>
        </row>
        <row r="380">
          <cell r="B380">
            <v>40603</v>
          </cell>
          <cell r="C380">
            <v>40603</v>
          </cell>
          <cell r="E380">
            <v>20000</v>
          </cell>
          <cell r="F380" t="str">
            <v>GBP</v>
          </cell>
          <cell r="G380">
            <v>32584.399999999998</v>
          </cell>
          <cell r="H380" t="str">
            <v>USD</v>
          </cell>
        </row>
        <row r="381">
          <cell r="B381">
            <v>40603</v>
          </cell>
          <cell r="C381">
            <v>40603</v>
          </cell>
          <cell r="E381">
            <v>16266.9</v>
          </cell>
          <cell r="F381" t="str">
            <v>USD</v>
          </cell>
          <cell r="G381">
            <v>10000</v>
          </cell>
          <cell r="H381" t="str">
            <v>GBP</v>
          </cell>
        </row>
        <row r="382">
          <cell r="B382">
            <v>40603</v>
          </cell>
          <cell r="C382">
            <v>40603</v>
          </cell>
          <cell r="E382">
            <v>138082</v>
          </cell>
          <cell r="F382" t="str">
            <v>USD</v>
          </cell>
          <cell r="G382">
            <v>100000</v>
          </cell>
          <cell r="H382" t="str">
            <v>EUR</v>
          </cell>
        </row>
        <row r="383">
          <cell r="B383">
            <v>40603</v>
          </cell>
          <cell r="C383">
            <v>40603</v>
          </cell>
          <cell r="E383">
            <v>1105704</v>
          </cell>
          <cell r="F383" t="str">
            <v>USD</v>
          </cell>
          <cell r="G383">
            <v>800000</v>
          </cell>
          <cell r="H383" t="str">
            <v>EUR</v>
          </cell>
        </row>
        <row r="384">
          <cell r="B384">
            <v>40603</v>
          </cell>
          <cell r="C384">
            <v>40603</v>
          </cell>
          <cell r="E384">
            <v>69155</v>
          </cell>
          <cell r="F384" t="str">
            <v>USD</v>
          </cell>
          <cell r="G384">
            <v>50000</v>
          </cell>
          <cell r="H384" t="str">
            <v>EUR</v>
          </cell>
        </row>
        <row r="385">
          <cell r="B385">
            <v>40603</v>
          </cell>
          <cell r="C385">
            <v>40603</v>
          </cell>
          <cell r="E385">
            <v>97921.2</v>
          </cell>
          <cell r="F385" t="str">
            <v>USD</v>
          </cell>
          <cell r="G385">
            <v>60000</v>
          </cell>
          <cell r="H385" t="str">
            <v>GBP</v>
          </cell>
        </row>
        <row r="386">
          <cell r="C386">
            <v>40603</v>
          </cell>
          <cell r="E386">
            <v>159821.72999999998</v>
          </cell>
          <cell r="F386" t="str">
            <v>GEL</v>
          </cell>
        </row>
        <row r="387">
          <cell r="C387">
            <v>40603</v>
          </cell>
          <cell r="G387">
            <v>112216.7899999998</v>
          </cell>
          <cell r="H387" t="str">
            <v>GEL</v>
          </cell>
        </row>
        <row r="388">
          <cell r="C388">
            <v>40603</v>
          </cell>
          <cell r="E388">
            <v>1152506.2899999991</v>
          </cell>
          <cell r="F388" t="str">
            <v>GEL</v>
          </cell>
        </row>
        <row r="389">
          <cell r="C389">
            <v>40603</v>
          </cell>
          <cell r="G389">
            <v>1133679.8000000045</v>
          </cell>
          <cell r="H389" t="str">
            <v>GEL</v>
          </cell>
        </row>
        <row r="390">
          <cell r="B390">
            <v>40603</v>
          </cell>
          <cell r="C390">
            <v>40603</v>
          </cell>
          <cell r="E390">
            <v>287.79000000000002</v>
          </cell>
          <cell r="F390" t="str">
            <v>GEL</v>
          </cell>
          <cell r="G390">
            <v>119.6</v>
          </cell>
          <cell r="H390" t="str">
            <v>EUR</v>
          </cell>
        </row>
        <row r="391">
          <cell r="B391">
            <v>40603</v>
          </cell>
          <cell r="C391">
            <v>40603</v>
          </cell>
          <cell r="E391">
            <v>325.66000000000003</v>
          </cell>
          <cell r="F391" t="str">
            <v>GEL</v>
          </cell>
          <cell r="G391">
            <v>135.31</v>
          </cell>
          <cell r="H391" t="str">
            <v>EUR</v>
          </cell>
        </row>
        <row r="392">
          <cell r="B392">
            <v>40603</v>
          </cell>
          <cell r="C392">
            <v>40603</v>
          </cell>
          <cell r="E392">
            <v>4761.21</v>
          </cell>
          <cell r="F392" t="str">
            <v>GEL</v>
          </cell>
          <cell r="G392">
            <v>2734.09</v>
          </cell>
          <cell r="H392" t="str">
            <v>USD</v>
          </cell>
        </row>
        <row r="393">
          <cell r="B393">
            <v>40603</v>
          </cell>
          <cell r="C393">
            <v>40603</v>
          </cell>
          <cell r="E393">
            <v>13348.4</v>
          </cell>
          <cell r="F393" t="str">
            <v>GEL</v>
          </cell>
          <cell r="G393">
            <v>7667.09</v>
          </cell>
          <cell r="H393" t="str">
            <v>USD</v>
          </cell>
        </row>
        <row r="394">
          <cell r="B394">
            <v>40603</v>
          </cell>
          <cell r="C394">
            <v>40603</v>
          </cell>
          <cell r="E394">
            <v>135710.79</v>
          </cell>
          <cell r="F394" t="str">
            <v>USD</v>
          </cell>
          <cell r="G394">
            <v>236272.48539000002</v>
          </cell>
          <cell r="H394" t="str">
            <v>GEL</v>
          </cell>
        </row>
        <row r="395">
          <cell r="B395">
            <v>40603</v>
          </cell>
          <cell r="C395">
            <v>40603</v>
          </cell>
          <cell r="E395">
            <v>7844.1462879999999</v>
          </cell>
          <cell r="F395" t="str">
            <v>GEL</v>
          </cell>
          <cell r="G395">
            <v>3259.16</v>
          </cell>
          <cell r="H395" t="str">
            <v>EUR</v>
          </cell>
        </row>
        <row r="396">
          <cell r="B396">
            <v>40603</v>
          </cell>
          <cell r="C396">
            <v>40603</v>
          </cell>
          <cell r="E396">
            <v>29.386389000000001</v>
          </cell>
          <cell r="F396" t="str">
            <v>GEL</v>
          </cell>
          <cell r="G396">
            <v>10.41</v>
          </cell>
          <cell r="H396" t="str">
            <v>GBP</v>
          </cell>
        </row>
        <row r="397">
          <cell r="B397">
            <v>40603</v>
          </cell>
          <cell r="C397">
            <v>40603</v>
          </cell>
          <cell r="E397">
            <v>208.49791500000001</v>
          </cell>
          <cell r="F397" t="str">
            <v>GEL</v>
          </cell>
          <cell r="G397">
            <v>111.11</v>
          </cell>
          <cell r="H397" t="str">
            <v>CHF</v>
          </cell>
        </row>
        <row r="398">
          <cell r="B398">
            <v>40603</v>
          </cell>
          <cell r="C398">
            <v>40603</v>
          </cell>
          <cell r="E398">
            <v>467.18985199999997</v>
          </cell>
          <cell r="F398" t="str">
            <v>GEL</v>
          </cell>
          <cell r="G398">
            <v>973.15</v>
          </cell>
          <cell r="H398" t="str">
            <v>ILS</v>
          </cell>
        </row>
        <row r="399">
          <cell r="B399">
            <v>40603</v>
          </cell>
          <cell r="C399">
            <v>40603</v>
          </cell>
          <cell r="E399">
            <v>146.868876</v>
          </cell>
          <cell r="F399" t="str">
            <v>GEL</v>
          </cell>
          <cell r="G399">
            <v>66.989999999999995</v>
          </cell>
          <cell r="H399" t="str">
            <v>AZN</v>
          </cell>
        </row>
        <row r="400">
          <cell r="B400">
            <v>40604</v>
          </cell>
          <cell r="C400">
            <v>40604</v>
          </cell>
          <cell r="E400">
            <v>25.98</v>
          </cell>
          <cell r="F400" t="str">
            <v>GEL</v>
          </cell>
          <cell r="G400">
            <v>10.84</v>
          </cell>
          <cell r="H400" t="str">
            <v>EUR</v>
          </cell>
        </row>
        <row r="401">
          <cell r="B401">
            <v>40604</v>
          </cell>
          <cell r="C401">
            <v>40604</v>
          </cell>
          <cell r="E401">
            <v>851.45</v>
          </cell>
          <cell r="F401" t="str">
            <v>GEL</v>
          </cell>
          <cell r="G401">
            <v>491.71000000000004</v>
          </cell>
          <cell r="H401" t="str">
            <v>USD</v>
          </cell>
        </row>
        <row r="402">
          <cell r="B402">
            <v>40604</v>
          </cell>
          <cell r="C402">
            <v>40604</v>
          </cell>
          <cell r="E402">
            <v>21.740000000000002</v>
          </cell>
          <cell r="F402" t="str">
            <v>GEL</v>
          </cell>
          <cell r="G402">
            <v>9.07</v>
          </cell>
          <cell r="H402" t="str">
            <v>EUR</v>
          </cell>
        </row>
        <row r="403">
          <cell r="B403">
            <v>40604</v>
          </cell>
          <cell r="C403">
            <v>40604</v>
          </cell>
          <cell r="E403">
            <v>60.35</v>
          </cell>
          <cell r="F403" t="str">
            <v>GEL</v>
          </cell>
          <cell r="G403">
            <v>34.85</v>
          </cell>
          <cell r="H403" t="str">
            <v>USD</v>
          </cell>
        </row>
        <row r="404">
          <cell r="B404">
            <v>40604</v>
          </cell>
          <cell r="C404">
            <v>40604</v>
          </cell>
          <cell r="E404">
            <v>22</v>
          </cell>
          <cell r="F404" t="str">
            <v>GBP</v>
          </cell>
          <cell r="G404">
            <v>61.82</v>
          </cell>
          <cell r="H404" t="str">
            <v>GEL</v>
          </cell>
        </row>
        <row r="405">
          <cell r="B405">
            <v>40604</v>
          </cell>
          <cell r="C405">
            <v>40604</v>
          </cell>
          <cell r="E405">
            <v>35</v>
          </cell>
          <cell r="F405" t="str">
            <v>USD</v>
          </cell>
          <cell r="G405">
            <v>60.61</v>
          </cell>
          <cell r="H405" t="str">
            <v>GEL</v>
          </cell>
        </row>
        <row r="406">
          <cell r="B406">
            <v>40604</v>
          </cell>
          <cell r="C406">
            <v>40604</v>
          </cell>
          <cell r="E406">
            <v>24.62</v>
          </cell>
          <cell r="F406" t="str">
            <v>AUD</v>
          </cell>
          <cell r="G406">
            <v>43.45</v>
          </cell>
          <cell r="H406" t="str">
            <v>GEL</v>
          </cell>
        </row>
        <row r="407">
          <cell r="B407">
            <v>40604</v>
          </cell>
          <cell r="C407">
            <v>40604</v>
          </cell>
          <cell r="E407">
            <v>125</v>
          </cell>
          <cell r="F407" t="str">
            <v>ILS</v>
          </cell>
          <cell r="G407">
            <v>59.88</v>
          </cell>
          <cell r="H407" t="str">
            <v>GEL</v>
          </cell>
        </row>
        <row r="408">
          <cell r="B408">
            <v>40604</v>
          </cell>
          <cell r="C408">
            <v>40604</v>
          </cell>
          <cell r="E408">
            <v>0.47000000000000003</v>
          </cell>
          <cell r="F408" t="str">
            <v>GEL</v>
          </cell>
          <cell r="G408">
            <v>0.27</v>
          </cell>
          <cell r="H408" t="str">
            <v>USD</v>
          </cell>
        </row>
        <row r="409">
          <cell r="B409">
            <v>40604</v>
          </cell>
          <cell r="C409">
            <v>40604</v>
          </cell>
          <cell r="E409">
            <v>820.34</v>
          </cell>
          <cell r="F409" t="str">
            <v>GEL</v>
          </cell>
          <cell r="G409">
            <v>342.22</v>
          </cell>
          <cell r="H409" t="str">
            <v>EUR</v>
          </cell>
        </row>
        <row r="410">
          <cell r="B410">
            <v>40604</v>
          </cell>
          <cell r="C410">
            <v>40604</v>
          </cell>
          <cell r="E410">
            <v>841.98</v>
          </cell>
          <cell r="F410" t="str">
            <v>EUR</v>
          </cell>
          <cell r="G410">
            <v>2018.31</v>
          </cell>
          <cell r="H410" t="str">
            <v>GEL</v>
          </cell>
        </row>
        <row r="411">
          <cell r="B411">
            <v>40604</v>
          </cell>
          <cell r="C411">
            <v>40604</v>
          </cell>
          <cell r="E411">
            <v>26</v>
          </cell>
          <cell r="F411" t="str">
            <v>EUR</v>
          </cell>
          <cell r="G411">
            <v>62.32</v>
          </cell>
          <cell r="H411" t="str">
            <v>GEL</v>
          </cell>
        </row>
        <row r="412">
          <cell r="B412">
            <v>40604</v>
          </cell>
          <cell r="C412">
            <v>40604</v>
          </cell>
          <cell r="E412">
            <v>150</v>
          </cell>
          <cell r="F412" t="str">
            <v>USD</v>
          </cell>
          <cell r="G412">
            <v>259.74</v>
          </cell>
          <cell r="H412" t="str">
            <v>GEL</v>
          </cell>
        </row>
        <row r="413">
          <cell r="B413">
            <v>40604</v>
          </cell>
          <cell r="C413">
            <v>40604</v>
          </cell>
          <cell r="E413">
            <v>21.37</v>
          </cell>
          <cell r="F413" t="str">
            <v>GEL</v>
          </cell>
          <cell r="G413">
            <v>12.34</v>
          </cell>
          <cell r="H413" t="str">
            <v>USD</v>
          </cell>
        </row>
        <row r="414">
          <cell r="B414">
            <v>40604</v>
          </cell>
          <cell r="C414">
            <v>40604</v>
          </cell>
          <cell r="E414">
            <v>49.06</v>
          </cell>
          <cell r="F414" t="str">
            <v>GEL</v>
          </cell>
          <cell r="G414">
            <v>28.330000000000002</v>
          </cell>
          <cell r="H414" t="str">
            <v>USD</v>
          </cell>
        </row>
        <row r="415">
          <cell r="B415">
            <v>40604</v>
          </cell>
          <cell r="C415">
            <v>40604</v>
          </cell>
          <cell r="E415">
            <v>168.83</v>
          </cell>
          <cell r="F415" t="str">
            <v>GEL</v>
          </cell>
          <cell r="G415">
            <v>97.5</v>
          </cell>
          <cell r="H415" t="str">
            <v>USD</v>
          </cell>
        </row>
        <row r="416">
          <cell r="B416">
            <v>40604</v>
          </cell>
          <cell r="C416">
            <v>40604</v>
          </cell>
          <cell r="E416">
            <v>1010.2</v>
          </cell>
          <cell r="F416" t="str">
            <v>GEL</v>
          </cell>
          <cell r="G416">
            <v>421.43</v>
          </cell>
          <cell r="H416" t="str">
            <v>EUR</v>
          </cell>
        </row>
        <row r="417">
          <cell r="B417">
            <v>40604</v>
          </cell>
          <cell r="C417">
            <v>40604</v>
          </cell>
          <cell r="E417">
            <v>869.18000000000006</v>
          </cell>
          <cell r="F417" t="str">
            <v>GEL</v>
          </cell>
          <cell r="G417">
            <v>501.95</v>
          </cell>
          <cell r="H417" t="str">
            <v>USD</v>
          </cell>
        </row>
        <row r="418">
          <cell r="B418">
            <v>40604</v>
          </cell>
          <cell r="C418">
            <v>40604</v>
          </cell>
          <cell r="E418">
            <v>3</v>
          </cell>
          <cell r="F418" t="str">
            <v>USD</v>
          </cell>
          <cell r="G418">
            <v>5.19</v>
          </cell>
          <cell r="H418" t="str">
            <v>GEL</v>
          </cell>
        </row>
        <row r="419">
          <cell r="B419">
            <v>40604</v>
          </cell>
          <cell r="C419">
            <v>40604</v>
          </cell>
          <cell r="E419">
            <v>662.63</v>
          </cell>
          <cell r="F419" t="str">
            <v>GEL</v>
          </cell>
          <cell r="G419">
            <v>75000</v>
          </cell>
          <cell r="H419" t="str">
            <v>HUF</v>
          </cell>
        </row>
        <row r="420">
          <cell r="B420">
            <v>40604</v>
          </cell>
          <cell r="C420">
            <v>40604</v>
          </cell>
          <cell r="E420">
            <v>1100</v>
          </cell>
          <cell r="F420" t="str">
            <v>HUF</v>
          </cell>
          <cell r="G420">
            <v>9.7200000000000006</v>
          </cell>
          <cell r="H420" t="str">
            <v>GEL</v>
          </cell>
        </row>
        <row r="421">
          <cell r="B421">
            <v>40604</v>
          </cell>
          <cell r="C421">
            <v>40604</v>
          </cell>
          <cell r="E421">
            <v>276.59000000000003</v>
          </cell>
          <cell r="F421" t="str">
            <v>USD</v>
          </cell>
          <cell r="G421">
            <v>478.94</v>
          </cell>
          <cell r="H421" t="str">
            <v>GEL</v>
          </cell>
        </row>
        <row r="422">
          <cell r="B422">
            <v>40604</v>
          </cell>
          <cell r="C422">
            <v>40604</v>
          </cell>
          <cell r="E422">
            <v>25.55</v>
          </cell>
          <cell r="F422" t="str">
            <v>USD</v>
          </cell>
          <cell r="G422">
            <v>44.24</v>
          </cell>
          <cell r="H422" t="str">
            <v>GEL</v>
          </cell>
        </row>
        <row r="423">
          <cell r="B423">
            <v>40604</v>
          </cell>
          <cell r="C423">
            <v>40604</v>
          </cell>
          <cell r="E423">
            <v>30.43</v>
          </cell>
          <cell r="F423" t="str">
            <v>USD</v>
          </cell>
          <cell r="G423">
            <v>52.69</v>
          </cell>
          <cell r="H423" t="str">
            <v>GEL</v>
          </cell>
        </row>
        <row r="424">
          <cell r="B424">
            <v>40604</v>
          </cell>
          <cell r="C424">
            <v>40604</v>
          </cell>
          <cell r="E424">
            <v>266.98</v>
          </cell>
          <cell r="F424" t="str">
            <v>EUR</v>
          </cell>
          <cell r="G424">
            <v>639.98</v>
          </cell>
          <cell r="H424" t="str">
            <v>GEL</v>
          </cell>
        </row>
        <row r="425">
          <cell r="B425">
            <v>40604</v>
          </cell>
          <cell r="C425">
            <v>40604</v>
          </cell>
          <cell r="E425">
            <v>243</v>
          </cell>
          <cell r="F425" t="str">
            <v>EUR</v>
          </cell>
          <cell r="G425">
            <v>582.5</v>
          </cell>
          <cell r="H425" t="str">
            <v>GEL</v>
          </cell>
        </row>
        <row r="426">
          <cell r="B426">
            <v>40604</v>
          </cell>
          <cell r="C426">
            <v>40604</v>
          </cell>
          <cell r="E426">
            <v>24</v>
          </cell>
          <cell r="F426" t="str">
            <v>EUR</v>
          </cell>
          <cell r="G426">
            <v>57.53</v>
          </cell>
          <cell r="H426" t="str">
            <v>GEL</v>
          </cell>
        </row>
        <row r="427">
          <cell r="B427">
            <v>40604</v>
          </cell>
          <cell r="C427">
            <v>40606</v>
          </cell>
          <cell r="E427">
            <v>174565.77</v>
          </cell>
          <cell r="F427" t="str">
            <v>USD</v>
          </cell>
          <cell r="G427">
            <v>5000000</v>
          </cell>
          <cell r="H427" t="str">
            <v>RUR</v>
          </cell>
        </row>
        <row r="428">
          <cell r="B428">
            <v>40604</v>
          </cell>
          <cell r="C428">
            <v>40604</v>
          </cell>
          <cell r="E428">
            <v>75802.37</v>
          </cell>
          <cell r="F428" t="str">
            <v>EUR</v>
          </cell>
          <cell r="G428">
            <v>181705.86000000002</v>
          </cell>
          <cell r="H428" t="str">
            <v>GEL</v>
          </cell>
        </row>
        <row r="429">
          <cell r="B429">
            <v>40604</v>
          </cell>
          <cell r="C429">
            <v>40604</v>
          </cell>
          <cell r="E429">
            <v>20000</v>
          </cell>
          <cell r="F429" t="str">
            <v>GBP</v>
          </cell>
          <cell r="G429">
            <v>32423</v>
          </cell>
          <cell r="H429" t="str">
            <v>USD</v>
          </cell>
        </row>
        <row r="430">
          <cell r="B430">
            <v>40604</v>
          </cell>
          <cell r="C430">
            <v>40604</v>
          </cell>
          <cell r="E430">
            <v>383.5</v>
          </cell>
          <cell r="F430" t="str">
            <v>GBP</v>
          </cell>
          <cell r="G430">
            <v>1082.43</v>
          </cell>
          <cell r="H430" t="str">
            <v>GEL</v>
          </cell>
        </row>
        <row r="431">
          <cell r="B431">
            <v>40604</v>
          </cell>
          <cell r="C431">
            <v>40604</v>
          </cell>
          <cell r="E431">
            <v>2000</v>
          </cell>
          <cell r="F431" t="str">
            <v>GEL</v>
          </cell>
          <cell r="G431">
            <v>1160.77</v>
          </cell>
          <cell r="H431" t="str">
            <v>USD</v>
          </cell>
        </row>
        <row r="432">
          <cell r="B432">
            <v>40604</v>
          </cell>
          <cell r="C432">
            <v>40604</v>
          </cell>
          <cell r="E432">
            <v>96746.880000000005</v>
          </cell>
          <cell r="F432" t="str">
            <v>GEL</v>
          </cell>
          <cell r="G432">
            <v>55898.9</v>
          </cell>
          <cell r="H432" t="str">
            <v>USD</v>
          </cell>
        </row>
        <row r="433">
          <cell r="B433">
            <v>40604</v>
          </cell>
          <cell r="C433">
            <v>40604</v>
          </cell>
          <cell r="E433">
            <v>123430.04000000001</v>
          </cell>
          <cell r="F433" t="str">
            <v>GEL</v>
          </cell>
          <cell r="G433">
            <v>70766.09</v>
          </cell>
          <cell r="H433" t="str">
            <v>USD</v>
          </cell>
        </row>
        <row r="434">
          <cell r="B434">
            <v>40604</v>
          </cell>
          <cell r="C434">
            <v>40604</v>
          </cell>
          <cell r="E434">
            <v>43670.720000000001</v>
          </cell>
          <cell r="F434" t="str">
            <v>GEL</v>
          </cell>
          <cell r="G434">
            <v>24841.279999999999</v>
          </cell>
          <cell r="H434" t="str">
            <v>USD</v>
          </cell>
        </row>
        <row r="435">
          <cell r="B435">
            <v>40604</v>
          </cell>
          <cell r="C435">
            <v>40604</v>
          </cell>
          <cell r="E435">
            <v>200000</v>
          </cell>
          <cell r="F435" t="str">
            <v>USD</v>
          </cell>
          <cell r="G435">
            <v>347200</v>
          </cell>
          <cell r="H435" t="str">
            <v>GEL</v>
          </cell>
        </row>
        <row r="436">
          <cell r="B436">
            <v>40604</v>
          </cell>
          <cell r="C436">
            <v>40604</v>
          </cell>
          <cell r="E436">
            <v>7597.1100000000006</v>
          </cell>
          <cell r="F436" t="str">
            <v>USD</v>
          </cell>
          <cell r="G436">
            <v>13155.16</v>
          </cell>
          <cell r="H436" t="str">
            <v>GEL</v>
          </cell>
        </row>
        <row r="437">
          <cell r="B437">
            <v>40604</v>
          </cell>
          <cell r="C437">
            <v>40606</v>
          </cell>
          <cell r="E437">
            <v>20625</v>
          </cell>
          <cell r="F437" t="str">
            <v>USD</v>
          </cell>
          <cell r="G437">
            <v>15000</v>
          </cell>
          <cell r="H437" t="str">
            <v>EUR</v>
          </cell>
        </row>
        <row r="438">
          <cell r="B438">
            <v>40604</v>
          </cell>
          <cell r="C438">
            <v>40604</v>
          </cell>
          <cell r="E438">
            <v>1038.96</v>
          </cell>
          <cell r="F438" t="str">
            <v>GEL</v>
          </cell>
          <cell r="G438">
            <v>600</v>
          </cell>
          <cell r="H438" t="str">
            <v>USD</v>
          </cell>
        </row>
        <row r="439">
          <cell r="B439">
            <v>40604</v>
          </cell>
          <cell r="C439">
            <v>40604</v>
          </cell>
          <cell r="E439">
            <v>690400</v>
          </cell>
          <cell r="F439" t="str">
            <v>GEL</v>
          </cell>
          <cell r="G439">
            <v>400000</v>
          </cell>
          <cell r="H439" t="str">
            <v>USD</v>
          </cell>
        </row>
        <row r="440">
          <cell r="B440">
            <v>40604</v>
          </cell>
          <cell r="C440">
            <v>40604</v>
          </cell>
          <cell r="E440">
            <v>0.21</v>
          </cell>
          <cell r="F440" t="str">
            <v>GEL</v>
          </cell>
          <cell r="G440">
            <v>0.12</v>
          </cell>
          <cell r="H440" t="str">
            <v>USD</v>
          </cell>
        </row>
        <row r="441">
          <cell r="B441">
            <v>40604</v>
          </cell>
          <cell r="C441">
            <v>40604</v>
          </cell>
          <cell r="E441">
            <v>2.77</v>
          </cell>
          <cell r="F441" t="str">
            <v>GEL</v>
          </cell>
          <cell r="G441">
            <v>1.6</v>
          </cell>
          <cell r="H441" t="str">
            <v>USD</v>
          </cell>
        </row>
        <row r="442">
          <cell r="B442">
            <v>40604</v>
          </cell>
          <cell r="C442">
            <v>40604</v>
          </cell>
          <cell r="E442">
            <v>2.42</v>
          </cell>
          <cell r="F442" t="str">
            <v>GEL</v>
          </cell>
          <cell r="G442">
            <v>1.4000000000000001</v>
          </cell>
          <cell r="H442" t="str">
            <v>USD</v>
          </cell>
        </row>
        <row r="443">
          <cell r="B443">
            <v>40604</v>
          </cell>
          <cell r="C443">
            <v>40604</v>
          </cell>
          <cell r="E443">
            <v>2.77</v>
          </cell>
          <cell r="F443" t="str">
            <v>GEL</v>
          </cell>
          <cell r="G443">
            <v>1.6</v>
          </cell>
          <cell r="H443" t="str">
            <v>USD</v>
          </cell>
        </row>
        <row r="444">
          <cell r="B444">
            <v>40604</v>
          </cell>
          <cell r="C444">
            <v>40604</v>
          </cell>
          <cell r="E444">
            <v>1.73</v>
          </cell>
          <cell r="F444" t="str">
            <v>GEL</v>
          </cell>
          <cell r="G444">
            <v>1</v>
          </cell>
          <cell r="H444" t="str">
            <v>USD</v>
          </cell>
        </row>
        <row r="445">
          <cell r="B445">
            <v>40604</v>
          </cell>
          <cell r="C445">
            <v>40604</v>
          </cell>
          <cell r="E445">
            <v>0.35000000000000003</v>
          </cell>
          <cell r="F445" t="str">
            <v>GEL</v>
          </cell>
          <cell r="G445">
            <v>0.2</v>
          </cell>
          <cell r="H445" t="str">
            <v>USD</v>
          </cell>
        </row>
        <row r="446">
          <cell r="B446">
            <v>40604</v>
          </cell>
          <cell r="C446">
            <v>40604</v>
          </cell>
          <cell r="E446">
            <v>2.77</v>
          </cell>
          <cell r="F446" t="str">
            <v>GEL</v>
          </cell>
          <cell r="G446">
            <v>1.6</v>
          </cell>
          <cell r="H446" t="str">
            <v>USD</v>
          </cell>
        </row>
        <row r="447">
          <cell r="B447">
            <v>40604</v>
          </cell>
          <cell r="C447">
            <v>40604</v>
          </cell>
          <cell r="E447">
            <v>2.08</v>
          </cell>
          <cell r="F447" t="str">
            <v>GEL</v>
          </cell>
          <cell r="G447">
            <v>1.2</v>
          </cell>
          <cell r="H447" t="str">
            <v>USD</v>
          </cell>
        </row>
        <row r="448">
          <cell r="B448">
            <v>40604</v>
          </cell>
          <cell r="C448">
            <v>40604</v>
          </cell>
          <cell r="E448">
            <v>0.35000000000000003</v>
          </cell>
          <cell r="F448" t="str">
            <v>GEL</v>
          </cell>
          <cell r="G448">
            <v>0.2</v>
          </cell>
          <cell r="H448" t="str">
            <v>USD</v>
          </cell>
        </row>
        <row r="449">
          <cell r="B449">
            <v>40604</v>
          </cell>
          <cell r="C449">
            <v>40604</v>
          </cell>
          <cell r="E449">
            <v>2.77</v>
          </cell>
          <cell r="F449" t="str">
            <v>GEL</v>
          </cell>
          <cell r="G449">
            <v>1.6</v>
          </cell>
          <cell r="H449" t="str">
            <v>USD</v>
          </cell>
        </row>
        <row r="450">
          <cell r="B450">
            <v>40604</v>
          </cell>
          <cell r="C450">
            <v>40604</v>
          </cell>
          <cell r="E450">
            <v>1.73</v>
          </cell>
          <cell r="F450" t="str">
            <v>GEL</v>
          </cell>
          <cell r="G450">
            <v>1</v>
          </cell>
          <cell r="H450" t="str">
            <v>USD</v>
          </cell>
        </row>
        <row r="451">
          <cell r="B451">
            <v>40604</v>
          </cell>
          <cell r="C451">
            <v>40604</v>
          </cell>
          <cell r="E451">
            <v>0.28000000000000003</v>
          </cell>
          <cell r="F451" t="str">
            <v>GEL</v>
          </cell>
          <cell r="G451">
            <v>0.16</v>
          </cell>
          <cell r="H451" t="str">
            <v>USD</v>
          </cell>
        </row>
        <row r="452">
          <cell r="B452">
            <v>40604</v>
          </cell>
          <cell r="C452">
            <v>40604</v>
          </cell>
          <cell r="E452">
            <v>1.04</v>
          </cell>
          <cell r="F452" t="str">
            <v>GEL</v>
          </cell>
          <cell r="G452">
            <v>0.6</v>
          </cell>
          <cell r="H452" t="str">
            <v>USD</v>
          </cell>
        </row>
        <row r="453">
          <cell r="B453">
            <v>40604</v>
          </cell>
          <cell r="C453">
            <v>40604</v>
          </cell>
          <cell r="E453">
            <v>1.73</v>
          </cell>
          <cell r="F453" t="str">
            <v>GEL</v>
          </cell>
          <cell r="G453">
            <v>1</v>
          </cell>
          <cell r="H453" t="str">
            <v>USD</v>
          </cell>
        </row>
        <row r="454">
          <cell r="B454">
            <v>40604</v>
          </cell>
          <cell r="C454">
            <v>40604</v>
          </cell>
          <cell r="E454">
            <v>1.73</v>
          </cell>
          <cell r="F454" t="str">
            <v>GEL</v>
          </cell>
          <cell r="G454">
            <v>1</v>
          </cell>
          <cell r="H454" t="str">
            <v>USD</v>
          </cell>
        </row>
        <row r="455">
          <cell r="B455">
            <v>40604</v>
          </cell>
          <cell r="C455">
            <v>40604</v>
          </cell>
          <cell r="E455">
            <v>2.77</v>
          </cell>
          <cell r="F455" t="str">
            <v>GEL</v>
          </cell>
          <cell r="G455">
            <v>1.6</v>
          </cell>
          <cell r="H455" t="str">
            <v>USD</v>
          </cell>
        </row>
        <row r="456">
          <cell r="B456">
            <v>40604</v>
          </cell>
          <cell r="C456">
            <v>40604</v>
          </cell>
          <cell r="E456">
            <v>2.42</v>
          </cell>
          <cell r="F456" t="str">
            <v>GEL</v>
          </cell>
          <cell r="G456">
            <v>1.4000000000000001</v>
          </cell>
          <cell r="H456" t="str">
            <v>USD</v>
          </cell>
        </row>
        <row r="457">
          <cell r="B457">
            <v>40604</v>
          </cell>
          <cell r="C457">
            <v>40604</v>
          </cell>
          <cell r="E457">
            <v>0.35000000000000003</v>
          </cell>
          <cell r="F457" t="str">
            <v>GEL</v>
          </cell>
          <cell r="G457">
            <v>0.2</v>
          </cell>
          <cell r="H457" t="str">
            <v>USD</v>
          </cell>
        </row>
        <row r="458">
          <cell r="B458">
            <v>40604</v>
          </cell>
          <cell r="C458">
            <v>40604</v>
          </cell>
          <cell r="E458">
            <v>0.69000000000000006</v>
          </cell>
          <cell r="F458" t="str">
            <v>GEL</v>
          </cell>
          <cell r="G458">
            <v>0.4</v>
          </cell>
          <cell r="H458" t="str">
            <v>USD</v>
          </cell>
        </row>
        <row r="459">
          <cell r="B459">
            <v>40604</v>
          </cell>
          <cell r="C459">
            <v>40604</v>
          </cell>
          <cell r="E459">
            <v>0.69000000000000006</v>
          </cell>
          <cell r="F459" t="str">
            <v>GEL</v>
          </cell>
          <cell r="G459">
            <v>0.4</v>
          </cell>
          <cell r="H459" t="str">
            <v>USD</v>
          </cell>
        </row>
        <row r="460">
          <cell r="B460">
            <v>40604</v>
          </cell>
          <cell r="C460">
            <v>40604</v>
          </cell>
          <cell r="E460">
            <v>19601.5</v>
          </cell>
          <cell r="F460" t="str">
            <v>USD</v>
          </cell>
          <cell r="G460">
            <v>33941.96</v>
          </cell>
          <cell r="H460" t="str">
            <v>GEL</v>
          </cell>
        </row>
        <row r="461">
          <cell r="B461">
            <v>40604</v>
          </cell>
          <cell r="C461">
            <v>40604</v>
          </cell>
          <cell r="E461">
            <v>164</v>
          </cell>
          <cell r="F461" t="str">
            <v>USD</v>
          </cell>
          <cell r="G461">
            <v>283.98</v>
          </cell>
          <cell r="H461" t="str">
            <v>GEL</v>
          </cell>
        </row>
        <row r="462">
          <cell r="B462">
            <v>40604</v>
          </cell>
          <cell r="C462">
            <v>40604</v>
          </cell>
          <cell r="E462">
            <v>408.35</v>
          </cell>
          <cell r="F462" t="str">
            <v>USD</v>
          </cell>
          <cell r="G462">
            <v>707.1</v>
          </cell>
          <cell r="H462" t="str">
            <v>GEL</v>
          </cell>
        </row>
        <row r="463">
          <cell r="B463">
            <v>40604</v>
          </cell>
          <cell r="C463">
            <v>40604</v>
          </cell>
          <cell r="E463">
            <v>913.65</v>
          </cell>
          <cell r="F463" t="str">
            <v>USD</v>
          </cell>
          <cell r="G463">
            <v>1582.08</v>
          </cell>
          <cell r="H463" t="str">
            <v>GEL</v>
          </cell>
        </row>
        <row r="464">
          <cell r="B464">
            <v>40604</v>
          </cell>
          <cell r="C464">
            <v>40604</v>
          </cell>
          <cell r="E464">
            <v>3.25</v>
          </cell>
          <cell r="F464" t="str">
            <v>USD</v>
          </cell>
          <cell r="G464">
            <v>5.63</v>
          </cell>
          <cell r="H464" t="str">
            <v>GEL</v>
          </cell>
        </row>
        <row r="465">
          <cell r="B465">
            <v>40604</v>
          </cell>
          <cell r="C465">
            <v>40604</v>
          </cell>
          <cell r="E465">
            <v>876.95</v>
          </cell>
          <cell r="F465" t="str">
            <v>USD</v>
          </cell>
          <cell r="G465">
            <v>1518.53</v>
          </cell>
          <cell r="H465" t="str">
            <v>GEL</v>
          </cell>
        </row>
        <row r="466">
          <cell r="B466">
            <v>40604</v>
          </cell>
          <cell r="C466">
            <v>40604</v>
          </cell>
          <cell r="E466">
            <v>203.71</v>
          </cell>
          <cell r="F466" t="str">
            <v>USD</v>
          </cell>
          <cell r="G466">
            <v>352.74</v>
          </cell>
          <cell r="H466" t="str">
            <v>GEL</v>
          </cell>
        </row>
        <row r="467">
          <cell r="B467">
            <v>40604</v>
          </cell>
          <cell r="C467">
            <v>40604</v>
          </cell>
          <cell r="E467">
            <v>62.58</v>
          </cell>
          <cell r="F467" t="str">
            <v>USD</v>
          </cell>
          <cell r="G467">
            <v>108.36</v>
          </cell>
          <cell r="H467" t="str">
            <v>GEL</v>
          </cell>
        </row>
        <row r="468">
          <cell r="B468">
            <v>40604</v>
          </cell>
          <cell r="C468">
            <v>40604</v>
          </cell>
          <cell r="E468">
            <v>0.35000000000000003</v>
          </cell>
          <cell r="F468" t="str">
            <v>GEL</v>
          </cell>
          <cell r="G468">
            <v>0.2</v>
          </cell>
          <cell r="H468" t="str">
            <v>USD</v>
          </cell>
        </row>
        <row r="469">
          <cell r="B469">
            <v>40604</v>
          </cell>
          <cell r="C469">
            <v>40604</v>
          </cell>
          <cell r="E469">
            <v>33.770000000000003</v>
          </cell>
          <cell r="F469" t="str">
            <v>GEL</v>
          </cell>
          <cell r="G469">
            <v>19.5</v>
          </cell>
          <cell r="H469" t="str">
            <v>USD</v>
          </cell>
        </row>
        <row r="470">
          <cell r="B470">
            <v>40604</v>
          </cell>
          <cell r="C470">
            <v>40604</v>
          </cell>
          <cell r="E470">
            <v>13.51</v>
          </cell>
          <cell r="F470" t="str">
            <v>GEL</v>
          </cell>
          <cell r="G470">
            <v>7.8</v>
          </cell>
          <cell r="H470" t="str">
            <v>USD</v>
          </cell>
        </row>
        <row r="471">
          <cell r="B471">
            <v>40604</v>
          </cell>
          <cell r="C471">
            <v>40604</v>
          </cell>
          <cell r="E471">
            <v>13.51</v>
          </cell>
          <cell r="F471" t="str">
            <v>GEL</v>
          </cell>
          <cell r="G471">
            <v>7.8</v>
          </cell>
          <cell r="H471" t="str">
            <v>USD</v>
          </cell>
        </row>
        <row r="472">
          <cell r="B472">
            <v>40604</v>
          </cell>
          <cell r="C472">
            <v>40604</v>
          </cell>
          <cell r="E472">
            <v>6.75</v>
          </cell>
          <cell r="F472" t="str">
            <v>GEL</v>
          </cell>
          <cell r="G472">
            <v>3.9</v>
          </cell>
          <cell r="H472" t="str">
            <v>USD</v>
          </cell>
        </row>
        <row r="473">
          <cell r="B473">
            <v>40604</v>
          </cell>
          <cell r="C473">
            <v>40604</v>
          </cell>
          <cell r="E473">
            <v>87.79</v>
          </cell>
          <cell r="F473" t="str">
            <v>GEL</v>
          </cell>
          <cell r="G473">
            <v>50.7</v>
          </cell>
          <cell r="H473" t="str">
            <v>USD</v>
          </cell>
        </row>
        <row r="474">
          <cell r="B474">
            <v>40604</v>
          </cell>
          <cell r="C474">
            <v>40604</v>
          </cell>
          <cell r="E474">
            <v>54.02</v>
          </cell>
          <cell r="F474" t="str">
            <v>GEL</v>
          </cell>
          <cell r="G474">
            <v>31.2</v>
          </cell>
          <cell r="H474" t="str">
            <v>USD</v>
          </cell>
        </row>
        <row r="475">
          <cell r="B475">
            <v>40604</v>
          </cell>
          <cell r="C475">
            <v>40604</v>
          </cell>
          <cell r="E475">
            <v>27.01</v>
          </cell>
          <cell r="F475" t="str">
            <v>GEL</v>
          </cell>
          <cell r="G475">
            <v>15.6</v>
          </cell>
          <cell r="H475" t="str">
            <v>USD</v>
          </cell>
        </row>
        <row r="476">
          <cell r="B476">
            <v>40604</v>
          </cell>
          <cell r="C476">
            <v>40604</v>
          </cell>
          <cell r="E476">
            <v>20.260000000000002</v>
          </cell>
          <cell r="F476" t="str">
            <v>GEL</v>
          </cell>
          <cell r="G476">
            <v>11.700000000000001</v>
          </cell>
          <cell r="H476" t="str">
            <v>USD</v>
          </cell>
        </row>
        <row r="477">
          <cell r="B477">
            <v>40604</v>
          </cell>
          <cell r="C477">
            <v>40604</v>
          </cell>
          <cell r="E477">
            <v>13.5</v>
          </cell>
          <cell r="F477" t="str">
            <v>GEL</v>
          </cell>
          <cell r="G477">
            <v>7.8</v>
          </cell>
          <cell r="H477" t="str">
            <v>USD</v>
          </cell>
        </row>
        <row r="478">
          <cell r="B478">
            <v>40604</v>
          </cell>
          <cell r="C478">
            <v>40604</v>
          </cell>
          <cell r="E478">
            <v>47.28</v>
          </cell>
          <cell r="F478" t="str">
            <v>GEL</v>
          </cell>
          <cell r="G478">
            <v>27.3</v>
          </cell>
          <cell r="H478" t="str">
            <v>USD</v>
          </cell>
        </row>
        <row r="479">
          <cell r="B479">
            <v>40604</v>
          </cell>
          <cell r="C479">
            <v>40604</v>
          </cell>
          <cell r="E479">
            <v>3.38</v>
          </cell>
          <cell r="F479" t="str">
            <v>GEL</v>
          </cell>
          <cell r="G479">
            <v>1.95</v>
          </cell>
          <cell r="H479" t="str">
            <v>USD</v>
          </cell>
        </row>
        <row r="480">
          <cell r="B480">
            <v>40604</v>
          </cell>
          <cell r="C480">
            <v>40604</v>
          </cell>
          <cell r="E480">
            <v>3.38</v>
          </cell>
          <cell r="F480" t="str">
            <v>GEL</v>
          </cell>
          <cell r="G480">
            <v>1.95</v>
          </cell>
          <cell r="H480" t="str">
            <v>USD</v>
          </cell>
        </row>
        <row r="481">
          <cell r="B481">
            <v>40604</v>
          </cell>
          <cell r="C481">
            <v>40604</v>
          </cell>
          <cell r="E481">
            <v>20.260000000000002</v>
          </cell>
          <cell r="F481" t="str">
            <v>GEL</v>
          </cell>
          <cell r="G481">
            <v>11.700000000000001</v>
          </cell>
          <cell r="H481" t="str">
            <v>USD</v>
          </cell>
        </row>
        <row r="482">
          <cell r="B482">
            <v>40604</v>
          </cell>
          <cell r="C482">
            <v>40604</v>
          </cell>
          <cell r="E482">
            <v>30.39</v>
          </cell>
          <cell r="F482" t="str">
            <v>GEL</v>
          </cell>
          <cell r="G482">
            <v>17.55</v>
          </cell>
          <cell r="H482" t="str">
            <v>USD</v>
          </cell>
        </row>
        <row r="483">
          <cell r="B483">
            <v>40604</v>
          </cell>
          <cell r="C483">
            <v>40604</v>
          </cell>
          <cell r="E483">
            <v>6.75</v>
          </cell>
          <cell r="F483" t="str">
            <v>GEL</v>
          </cell>
          <cell r="G483">
            <v>3.9</v>
          </cell>
          <cell r="H483" t="str">
            <v>USD</v>
          </cell>
        </row>
        <row r="484">
          <cell r="B484">
            <v>40604</v>
          </cell>
          <cell r="C484">
            <v>40604</v>
          </cell>
          <cell r="E484">
            <v>40.51</v>
          </cell>
          <cell r="F484" t="str">
            <v>GEL</v>
          </cell>
          <cell r="G484">
            <v>23.400000000000002</v>
          </cell>
          <cell r="H484" t="str">
            <v>USD</v>
          </cell>
        </row>
        <row r="485">
          <cell r="B485">
            <v>40604</v>
          </cell>
          <cell r="C485">
            <v>40604</v>
          </cell>
          <cell r="E485">
            <v>6.75</v>
          </cell>
          <cell r="F485" t="str">
            <v>GEL</v>
          </cell>
          <cell r="G485">
            <v>3.9</v>
          </cell>
          <cell r="H485" t="str">
            <v>USD</v>
          </cell>
        </row>
        <row r="486">
          <cell r="B486">
            <v>40604</v>
          </cell>
          <cell r="C486">
            <v>40604</v>
          </cell>
          <cell r="E486">
            <v>6.75</v>
          </cell>
          <cell r="F486" t="str">
            <v>GEL</v>
          </cell>
          <cell r="G486">
            <v>3.9</v>
          </cell>
          <cell r="H486" t="str">
            <v>USD</v>
          </cell>
        </row>
        <row r="487">
          <cell r="B487">
            <v>40604</v>
          </cell>
          <cell r="C487">
            <v>40604</v>
          </cell>
          <cell r="E487">
            <v>3.38</v>
          </cell>
          <cell r="F487" t="str">
            <v>GEL</v>
          </cell>
          <cell r="G487">
            <v>1.95</v>
          </cell>
          <cell r="H487" t="str">
            <v>USD</v>
          </cell>
        </row>
        <row r="488">
          <cell r="B488">
            <v>40604</v>
          </cell>
          <cell r="C488">
            <v>40604</v>
          </cell>
          <cell r="E488">
            <v>5.6000000000000005</v>
          </cell>
          <cell r="F488" t="str">
            <v>EUR</v>
          </cell>
          <cell r="G488">
            <v>13.42</v>
          </cell>
          <cell r="H488" t="str">
            <v>GEL</v>
          </cell>
        </row>
        <row r="489">
          <cell r="B489">
            <v>40604</v>
          </cell>
          <cell r="C489">
            <v>40604</v>
          </cell>
          <cell r="E489">
            <v>13.51</v>
          </cell>
          <cell r="F489" t="str">
            <v>GEL</v>
          </cell>
          <cell r="G489">
            <v>7.8</v>
          </cell>
          <cell r="H489" t="str">
            <v>USD</v>
          </cell>
        </row>
        <row r="490">
          <cell r="B490">
            <v>40604</v>
          </cell>
          <cell r="C490">
            <v>40604</v>
          </cell>
          <cell r="E490">
            <v>27.02</v>
          </cell>
          <cell r="F490" t="str">
            <v>GEL</v>
          </cell>
          <cell r="G490">
            <v>15.6</v>
          </cell>
          <cell r="H490" t="str">
            <v>USD</v>
          </cell>
        </row>
        <row r="491">
          <cell r="B491">
            <v>40604</v>
          </cell>
          <cell r="C491">
            <v>40604</v>
          </cell>
          <cell r="E491">
            <v>74.290000000000006</v>
          </cell>
          <cell r="F491" t="str">
            <v>GEL</v>
          </cell>
          <cell r="G491">
            <v>42.9</v>
          </cell>
          <cell r="H491" t="str">
            <v>USD</v>
          </cell>
        </row>
        <row r="492">
          <cell r="B492">
            <v>40604</v>
          </cell>
          <cell r="C492">
            <v>40604</v>
          </cell>
          <cell r="E492">
            <v>3.38</v>
          </cell>
          <cell r="F492" t="str">
            <v>GEL</v>
          </cell>
          <cell r="G492">
            <v>1.95</v>
          </cell>
          <cell r="H492" t="str">
            <v>USD</v>
          </cell>
        </row>
        <row r="493">
          <cell r="B493">
            <v>40604</v>
          </cell>
          <cell r="C493">
            <v>40604</v>
          </cell>
          <cell r="E493">
            <v>6.75</v>
          </cell>
          <cell r="F493" t="str">
            <v>GEL</v>
          </cell>
          <cell r="G493">
            <v>3.9</v>
          </cell>
          <cell r="H493" t="str">
            <v>USD</v>
          </cell>
        </row>
        <row r="494">
          <cell r="B494">
            <v>40604</v>
          </cell>
          <cell r="C494">
            <v>40604</v>
          </cell>
          <cell r="E494">
            <v>6.75</v>
          </cell>
          <cell r="F494" t="str">
            <v>GEL</v>
          </cell>
          <cell r="G494">
            <v>3.9</v>
          </cell>
          <cell r="H494" t="str">
            <v>USD</v>
          </cell>
        </row>
        <row r="495">
          <cell r="B495">
            <v>40604</v>
          </cell>
          <cell r="C495">
            <v>40604</v>
          </cell>
          <cell r="E495">
            <v>13.5</v>
          </cell>
          <cell r="F495" t="str">
            <v>GEL</v>
          </cell>
          <cell r="G495">
            <v>7.8</v>
          </cell>
          <cell r="H495" t="str">
            <v>USD</v>
          </cell>
        </row>
        <row r="496">
          <cell r="B496">
            <v>40604</v>
          </cell>
          <cell r="C496">
            <v>40604</v>
          </cell>
          <cell r="E496">
            <v>6.75</v>
          </cell>
          <cell r="F496" t="str">
            <v>GEL</v>
          </cell>
          <cell r="G496">
            <v>3.9</v>
          </cell>
          <cell r="H496" t="str">
            <v>USD</v>
          </cell>
        </row>
        <row r="497">
          <cell r="B497">
            <v>40604</v>
          </cell>
          <cell r="C497">
            <v>40604</v>
          </cell>
          <cell r="E497">
            <v>13.5</v>
          </cell>
          <cell r="F497" t="str">
            <v>GEL</v>
          </cell>
          <cell r="G497">
            <v>7.8</v>
          </cell>
          <cell r="H497" t="str">
            <v>USD</v>
          </cell>
        </row>
        <row r="498">
          <cell r="B498">
            <v>40604</v>
          </cell>
          <cell r="C498">
            <v>40604</v>
          </cell>
          <cell r="E498">
            <v>6.75</v>
          </cell>
          <cell r="F498" t="str">
            <v>GEL</v>
          </cell>
          <cell r="G498">
            <v>3.9</v>
          </cell>
          <cell r="H498" t="str">
            <v>USD</v>
          </cell>
        </row>
        <row r="499">
          <cell r="B499">
            <v>40604</v>
          </cell>
          <cell r="C499">
            <v>40604</v>
          </cell>
          <cell r="E499">
            <v>33.770000000000003</v>
          </cell>
          <cell r="F499" t="str">
            <v>GEL</v>
          </cell>
          <cell r="G499">
            <v>19.5</v>
          </cell>
          <cell r="H499" t="str">
            <v>USD</v>
          </cell>
        </row>
        <row r="500">
          <cell r="B500">
            <v>40604</v>
          </cell>
          <cell r="C500">
            <v>40604</v>
          </cell>
          <cell r="E500">
            <v>10.130000000000001</v>
          </cell>
          <cell r="F500" t="str">
            <v>GEL</v>
          </cell>
          <cell r="G500">
            <v>5.8500000000000005</v>
          </cell>
          <cell r="H500" t="str">
            <v>USD</v>
          </cell>
        </row>
        <row r="501">
          <cell r="B501">
            <v>40604</v>
          </cell>
          <cell r="C501">
            <v>40604</v>
          </cell>
          <cell r="E501">
            <v>6.75</v>
          </cell>
          <cell r="F501" t="str">
            <v>GEL</v>
          </cell>
          <cell r="G501">
            <v>3.9</v>
          </cell>
          <cell r="H501" t="str">
            <v>USD</v>
          </cell>
        </row>
        <row r="502">
          <cell r="B502">
            <v>40604</v>
          </cell>
          <cell r="C502">
            <v>40604</v>
          </cell>
          <cell r="E502">
            <v>54.03</v>
          </cell>
          <cell r="F502" t="str">
            <v>GEL</v>
          </cell>
          <cell r="G502">
            <v>31.2</v>
          </cell>
          <cell r="H502" t="str">
            <v>USD</v>
          </cell>
        </row>
        <row r="503">
          <cell r="B503">
            <v>40604</v>
          </cell>
          <cell r="C503">
            <v>40604</v>
          </cell>
          <cell r="E503">
            <v>13.5</v>
          </cell>
          <cell r="F503" t="str">
            <v>GEL</v>
          </cell>
          <cell r="G503">
            <v>7.8</v>
          </cell>
          <cell r="H503" t="str">
            <v>USD</v>
          </cell>
        </row>
        <row r="504">
          <cell r="B504">
            <v>40604</v>
          </cell>
          <cell r="C504">
            <v>40604</v>
          </cell>
          <cell r="E504">
            <v>6.75</v>
          </cell>
          <cell r="F504" t="str">
            <v>GEL</v>
          </cell>
          <cell r="G504">
            <v>3.9</v>
          </cell>
          <cell r="H504" t="str">
            <v>USD</v>
          </cell>
        </row>
        <row r="505">
          <cell r="B505">
            <v>40604</v>
          </cell>
          <cell r="C505">
            <v>40604</v>
          </cell>
          <cell r="E505">
            <v>30.39</v>
          </cell>
          <cell r="F505" t="str">
            <v>GEL</v>
          </cell>
          <cell r="G505">
            <v>17.55</v>
          </cell>
          <cell r="H505" t="str">
            <v>USD</v>
          </cell>
        </row>
        <row r="506">
          <cell r="B506">
            <v>40604</v>
          </cell>
          <cell r="C506">
            <v>40604</v>
          </cell>
          <cell r="E506">
            <v>33.76</v>
          </cell>
          <cell r="F506" t="str">
            <v>GEL</v>
          </cell>
          <cell r="G506">
            <v>19.5</v>
          </cell>
          <cell r="H506" t="str">
            <v>USD</v>
          </cell>
        </row>
        <row r="507">
          <cell r="B507">
            <v>40604</v>
          </cell>
          <cell r="C507">
            <v>40604</v>
          </cell>
          <cell r="E507">
            <v>40.520000000000003</v>
          </cell>
          <cell r="F507" t="str">
            <v>GEL</v>
          </cell>
          <cell r="G507">
            <v>23.400000000000002</v>
          </cell>
          <cell r="H507" t="str">
            <v>USD</v>
          </cell>
        </row>
        <row r="508">
          <cell r="B508">
            <v>40604</v>
          </cell>
          <cell r="C508">
            <v>40604</v>
          </cell>
          <cell r="E508">
            <v>6.75</v>
          </cell>
          <cell r="F508" t="str">
            <v>GEL</v>
          </cell>
          <cell r="G508">
            <v>3.9</v>
          </cell>
          <cell r="H508" t="str">
            <v>USD</v>
          </cell>
        </row>
        <row r="509">
          <cell r="B509">
            <v>40604</v>
          </cell>
          <cell r="C509">
            <v>40604</v>
          </cell>
          <cell r="E509">
            <v>10.130000000000001</v>
          </cell>
          <cell r="F509" t="str">
            <v>GEL</v>
          </cell>
          <cell r="G509">
            <v>5.8500000000000005</v>
          </cell>
          <cell r="H509" t="str">
            <v>USD</v>
          </cell>
        </row>
        <row r="510">
          <cell r="B510">
            <v>40604</v>
          </cell>
          <cell r="C510">
            <v>40604</v>
          </cell>
          <cell r="E510">
            <v>22.96</v>
          </cell>
          <cell r="F510" t="str">
            <v>GEL</v>
          </cell>
          <cell r="G510">
            <v>13.26</v>
          </cell>
          <cell r="H510" t="str">
            <v>USD</v>
          </cell>
        </row>
        <row r="511">
          <cell r="B511">
            <v>40604</v>
          </cell>
          <cell r="C511">
            <v>40604</v>
          </cell>
          <cell r="E511">
            <v>6.75</v>
          </cell>
          <cell r="F511" t="str">
            <v>GEL</v>
          </cell>
          <cell r="G511">
            <v>3.9</v>
          </cell>
          <cell r="H511" t="str">
            <v>USD</v>
          </cell>
        </row>
        <row r="512">
          <cell r="B512">
            <v>40604</v>
          </cell>
          <cell r="C512">
            <v>40604</v>
          </cell>
          <cell r="E512">
            <v>3.38</v>
          </cell>
          <cell r="F512" t="str">
            <v>GEL</v>
          </cell>
          <cell r="G512">
            <v>1.95</v>
          </cell>
          <cell r="H512" t="str">
            <v>USD</v>
          </cell>
        </row>
        <row r="513">
          <cell r="B513">
            <v>40604</v>
          </cell>
          <cell r="C513">
            <v>40604</v>
          </cell>
          <cell r="E513">
            <v>6.75</v>
          </cell>
          <cell r="F513" t="str">
            <v>GEL</v>
          </cell>
          <cell r="G513">
            <v>3.9</v>
          </cell>
          <cell r="H513" t="str">
            <v>USD</v>
          </cell>
        </row>
        <row r="514">
          <cell r="B514">
            <v>40604</v>
          </cell>
          <cell r="C514">
            <v>40604</v>
          </cell>
          <cell r="E514">
            <v>6.75</v>
          </cell>
          <cell r="F514" t="str">
            <v>GEL</v>
          </cell>
          <cell r="G514">
            <v>3.9</v>
          </cell>
          <cell r="H514" t="str">
            <v>USD</v>
          </cell>
        </row>
        <row r="515">
          <cell r="B515">
            <v>40604</v>
          </cell>
          <cell r="C515">
            <v>40604</v>
          </cell>
          <cell r="E515">
            <v>6.75</v>
          </cell>
          <cell r="F515" t="str">
            <v>GEL</v>
          </cell>
          <cell r="G515">
            <v>3.9</v>
          </cell>
          <cell r="H515" t="str">
            <v>USD</v>
          </cell>
        </row>
        <row r="516">
          <cell r="B516">
            <v>40604</v>
          </cell>
          <cell r="C516">
            <v>40604</v>
          </cell>
          <cell r="E516">
            <v>13.51</v>
          </cell>
          <cell r="F516" t="str">
            <v>GEL</v>
          </cell>
          <cell r="G516">
            <v>7.8</v>
          </cell>
          <cell r="H516" t="str">
            <v>USD</v>
          </cell>
        </row>
        <row r="517">
          <cell r="B517">
            <v>40604</v>
          </cell>
          <cell r="C517">
            <v>40604</v>
          </cell>
          <cell r="E517">
            <v>9.4500000000000011</v>
          </cell>
          <cell r="F517" t="str">
            <v>GEL</v>
          </cell>
          <cell r="G517">
            <v>5.46</v>
          </cell>
          <cell r="H517" t="str">
            <v>USD</v>
          </cell>
        </row>
        <row r="518">
          <cell r="B518">
            <v>40604</v>
          </cell>
          <cell r="C518">
            <v>40604</v>
          </cell>
          <cell r="E518">
            <v>6.75</v>
          </cell>
          <cell r="F518" t="str">
            <v>GEL</v>
          </cell>
          <cell r="G518">
            <v>3.9</v>
          </cell>
          <cell r="H518" t="str">
            <v>USD</v>
          </cell>
        </row>
        <row r="519">
          <cell r="B519">
            <v>40604</v>
          </cell>
          <cell r="C519">
            <v>40604</v>
          </cell>
          <cell r="E519">
            <v>13.51</v>
          </cell>
          <cell r="F519" t="str">
            <v>GEL</v>
          </cell>
          <cell r="G519">
            <v>7.8</v>
          </cell>
          <cell r="H519" t="str">
            <v>USD</v>
          </cell>
        </row>
        <row r="520">
          <cell r="B520">
            <v>40604</v>
          </cell>
          <cell r="C520">
            <v>40604</v>
          </cell>
          <cell r="E520">
            <v>27.01</v>
          </cell>
          <cell r="F520" t="str">
            <v>GEL</v>
          </cell>
          <cell r="G520">
            <v>15.6</v>
          </cell>
          <cell r="H520" t="str">
            <v>USD</v>
          </cell>
        </row>
        <row r="521">
          <cell r="B521">
            <v>40604</v>
          </cell>
          <cell r="C521">
            <v>40604</v>
          </cell>
          <cell r="E521">
            <v>3.38</v>
          </cell>
          <cell r="F521" t="str">
            <v>GEL</v>
          </cell>
          <cell r="G521">
            <v>1.95</v>
          </cell>
          <cell r="H521" t="str">
            <v>USD</v>
          </cell>
        </row>
        <row r="522">
          <cell r="B522">
            <v>40604</v>
          </cell>
          <cell r="C522">
            <v>40604</v>
          </cell>
          <cell r="E522">
            <v>20.260000000000002</v>
          </cell>
          <cell r="F522" t="str">
            <v>GEL</v>
          </cell>
          <cell r="G522">
            <v>11.700000000000001</v>
          </cell>
          <cell r="H522" t="str">
            <v>USD</v>
          </cell>
        </row>
        <row r="523">
          <cell r="B523">
            <v>40604</v>
          </cell>
          <cell r="C523">
            <v>40604</v>
          </cell>
          <cell r="E523">
            <v>33.770000000000003</v>
          </cell>
          <cell r="F523" t="str">
            <v>GEL</v>
          </cell>
          <cell r="G523">
            <v>19.5</v>
          </cell>
          <cell r="H523" t="str">
            <v>USD</v>
          </cell>
        </row>
        <row r="524">
          <cell r="B524">
            <v>40604</v>
          </cell>
          <cell r="C524">
            <v>40604</v>
          </cell>
          <cell r="E524">
            <v>6.75</v>
          </cell>
          <cell r="F524" t="str">
            <v>GEL</v>
          </cell>
          <cell r="G524">
            <v>3.9</v>
          </cell>
          <cell r="H524" t="str">
            <v>USD</v>
          </cell>
        </row>
        <row r="525">
          <cell r="B525">
            <v>40604</v>
          </cell>
          <cell r="C525">
            <v>40604</v>
          </cell>
          <cell r="E525">
            <v>10.130000000000001</v>
          </cell>
          <cell r="F525" t="str">
            <v>GEL</v>
          </cell>
          <cell r="G525">
            <v>5.8500000000000005</v>
          </cell>
          <cell r="H525" t="str">
            <v>USD</v>
          </cell>
        </row>
        <row r="526">
          <cell r="B526">
            <v>40604</v>
          </cell>
          <cell r="C526">
            <v>40604</v>
          </cell>
          <cell r="E526">
            <v>6.75</v>
          </cell>
          <cell r="F526" t="str">
            <v>GEL</v>
          </cell>
          <cell r="G526">
            <v>3.9</v>
          </cell>
          <cell r="H526" t="str">
            <v>USD</v>
          </cell>
        </row>
        <row r="527">
          <cell r="B527">
            <v>40604</v>
          </cell>
          <cell r="C527">
            <v>40604</v>
          </cell>
          <cell r="E527">
            <v>5.4</v>
          </cell>
          <cell r="F527" t="str">
            <v>GEL</v>
          </cell>
          <cell r="G527">
            <v>3.12</v>
          </cell>
          <cell r="H527" t="str">
            <v>USD</v>
          </cell>
        </row>
        <row r="528">
          <cell r="B528">
            <v>40604</v>
          </cell>
          <cell r="C528">
            <v>40604</v>
          </cell>
          <cell r="E528">
            <v>5.4</v>
          </cell>
          <cell r="F528" t="str">
            <v>GEL</v>
          </cell>
          <cell r="G528">
            <v>3.12</v>
          </cell>
          <cell r="H528" t="str">
            <v>USD</v>
          </cell>
        </row>
        <row r="529">
          <cell r="B529">
            <v>40604</v>
          </cell>
          <cell r="C529">
            <v>40606</v>
          </cell>
          <cell r="E529">
            <v>39440.770000000004</v>
          </cell>
          <cell r="F529" t="str">
            <v>GEL</v>
          </cell>
          <cell r="G529">
            <v>22810</v>
          </cell>
          <cell r="H529" t="str">
            <v>USD</v>
          </cell>
        </row>
        <row r="530">
          <cell r="B530">
            <v>40604</v>
          </cell>
          <cell r="C530">
            <v>40606</v>
          </cell>
          <cell r="E530">
            <v>12.76</v>
          </cell>
          <cell r="F530" t="str">
            <v>EUR</v>
          </cell>
          <cell r="G530">
            <v>30.53</v>
          </cell>
          <cell r="H530" t="str">
            <v>GEL</v>
          </cell>
        </row>
        <row r="531">
          <cell r="B531">
            <v>40604</v>
          </cell>
          <cell r="C531">
            <v>40604</v>
          </cell>
          <cell r="E531">
            <v>60.78</v>
          </cell>
          <cell r="F531" t="str">
            <v>GEL</v>
          </cell>
          <cell r="G531">
            <v>35.1</v>
          </cell>
          <cell r="H531" t="str">
            <v>USD</v>
          </cell>
        </row>
        <row r="532">
          <cell r="B532">
            <v>40604</v>
          </cell>
          <cell r="C532">
            <v>40604</v>
          </cell>
          <cell r="E532">
            <v>13.51</v>
          </cell>
          <cell r="F532" t="str">
            <v>GEL</v>
          </cell>
          <cell r="G532">
            <v>7.8</v>
          </cell>
          <cell r="H532" t="str">
            <v>USD</v>
          </cell>
        </row>
        <row r="533">
          <cell r="B533">
            <v>40604</v>
          </cell>
          <cell r="C533">
            <v>40604</v>
          </cell>
          <cell r="E533">
            <v>20.260000000000002</v>
          </cell>
          <cell r="F533" t="str">
            <v>GEL</v>
          </cell>
          <cell r="G533">
            <v>11.700000000000001</v>
          </cell>
          <cell r="H533" t="str">
            <v>USD</v>
          </cell>
        </row>
        <row r="534">
          <cell r="B534">
            <v>40604</v>
          </cell>
          <cell r="C534">
            <v>40604</v>
          </cell>
          <cell r="E534">
            <v>10.130000000000001</v>
          </cell>
          <cell r="F534" t="str">
            <v>GEL</v>
          </cell>
          <cell r="G534">
            <v>5.8500000000000005</v>
          </cell>
          <cell r="H534" t="str">
            <v>USD</v>
          </cell>
        </row>
        <row r="535">
          <cell r="B535">
            <v>40604</v>
          </cell>
          <cell r="C535">
            <v>40604</v>
          </cell>
          <cell r="E535">
            <v>6.75</v>
          </cell>
          <cell r="F535" t="str">
            <v>GEL</v>
          </cell>
          <cell r="G535">
            <v>3.9</v>
          </cell>
          <cell r="H535" t="str">
            <v>USD</v>
          </cell>
        </row>
        <row r="536">
          <cell r="B536">
            <v>40604</v>
          </cell>
          <cell r="C536">
            <v>40604</v>
          </cell>
          <cell r="E536">
            <v>13.51</v>
          </cell>
          <cell r="F536" t="str">
            <v>GEL</v>
          </cell>
          <cell r="G536">
            <v>7.8</v>
          </cell>
          <cell r="H536" t="str">
            <v>USD</v>
          </cell>
        </row>
        <row r="537">
          <cell r="B537">
            <v>40604</v>
          </cell>
          <cell r="C537">
            <v>40604</v>
          </cell>
          <cell r="E537">
            <v>40.51</v>
          </cell>
          <cell r="F537" t="str">
            <v>GEL</v>
          </cell>
          <cell r="G537">
            <v>23.400000000000002</v>
          </cell>
          <cell r="H537" t="str">
            <v>USD</v>
          </cell>
        </row>
        <row r="538">
          <cell r="B538">
            <v>40604</v>
          </cell>
          <cell r="C538">
            <v>40604</v>
          </cell>
          <cell r="E538">
            <v>6.75</v>
          </cell>
          <cell r="F538" t="str">
            <v>GEL</v>
          </cell>
          <cell r="G538">
            <v>3.9</v>
          </cell>
          <cell r="H538" t="str">
            <v>USD</v>
          </cell>
        </row>
        <row r="539">
          <cell r="B539">
            <v>40604</v>
          </cell>
          <cell r="C539">
            <v>40604</v>
          </cell>
          <cell r="E539">
            <v>64.16</v>
          </cell>
          <cell r="F539" t="str">
            <v>GEL</v>
          </cell>
          <cell r="G539">
            <v>37.050000000000004</v>
          </cell>
          <cell r="H539" t="str">
            <v>USD</v>
          </cell>
        </row>
        <row r="540">
          <cell r="B540">
            <v>40604</v>
          </cell>
          <cell r="C540">
            <v>40604</v>
          </cell>
          <cell r="E540">
            <v>6.75</v>
          </cell>
          <cell r="F540" t="str">
            <v>GEL</v>
          </cell>
          <cell r="G540">
            <v>3.9</v>
          </cell>
          <cell r="H540" t="str">
            <v>USD</v>
          </cell>
        </row>
        <row r="541">
          <cell r="B541">
            <v>40604</v>
          </cell>
          <cell r="C541">
            <v>40604</v>
          </cell>
          <cell r="E541">
            <v>2.7</v>
          </cell>
          <cell r="F541" t="str">
            <v>GEL</v>
          </cell>
          <cell r="G541">
            <v>1.56</v>
          </cell>
          <cell r="H541" t="str">
            <v>USD</v>
          </cell>
        </row>
        <row r="542">
          <cell r="B542">
            <v>40604</v>
          </cell>
          <cell r="C542">
            <v>40604</v>
          </cell>
          <cell r="E542">
            <v>10.130000000000001</v>
          </cell>
          <cell r="F542" t="str">
            <v>GEL</v>
          </cell>
          <cell r="G542">
            <v>5.8500000000000005</v>
          </cell>
          <cell r="H542" t="str">
            <v>USD</v>
          </cell>
        </row>
        <row r="543">
          <cell r="B543">
            <v>40604</v>
          </cell>
          <cell r="C543">
            <v>40604</v>
          </cell>
          <cell r="E543">
            <v>27</v>
          </cell>
          <cell r="F543" t="str">
            <v>GEL</v>
          </cell>
          <cell r="G543">
            <v>15.6</v>
          </cell>
          <cell r="H543" t="str">
            <v>USD</v>
          </cell>
        </row>
        <row r="544">
          <cell r="B544">
            <v>40604</v>
          </cell>
          <cell r="C544">
            <v>40604</v>
          </cell>
          <cell r="E544">
            <v>6.75</v>
          </cell>
          <cell r="F544" t="str">
            <v>GEL</v>
          </cell>
          <cell r="G544">
            <v>3.9</v>
          </cell>
          <cell r="H544" t="str">
            <v>USD</v>
          </cell>
        </row>
        <row r="545">
          <cell r="B545">
            <v>40604</v>
          </cell>
          <cell r="C545">
            <v>40604</v>
          </cell>
          <cell r="E545">
            <v>6.76</v>
          </cell>
          <cell r="F545" t="str">
            <v>GEL</v>
          </cell>
          <cell r="G545">
            <v>3.9</v>
          </cell>
          <cell r="H545" t="str">
            <v>USD</v>
          </cell>
        </row>
        <row r="546">
          <cell r="B546">
            <v>40604</v>
          </cell>
          <cell r="C546">
            <v>40604</v>
          </cell>
          <cell r="E546">
            <v>2.7</v>
          </cell>
          <cell r="F546" t="str">
            <v>GEL</v>
          </cell>
          <cell r="G546">
            <v>1.56</v>
          </cell>
          <cell r="H546" t="str">
            <v>USD</v>
          </cell>
        </row>
        <row r="547">
          <cell r="B547">
            <v>40604</v>
          </cell>
          <cell r="C547">
            <v>40604</v>
          </cell>
          <cell r="E547">
            <v>3.38</v>
          </cell>
          <cell r="F547" t="str">
            <v>GEL</v>
          </cell>
          <cell r="G547">
            <v>1.95</v>
          </cell>
          <cell r="H547" t="str">
            <v>USD</v>
          </cell>
        </row>
        <row r="548">
          <cell r="B548">
            <v>40604</v>
          </cell>
          <cell r="C548">
            <v>40604</v>
          </cell>
          <cell r="E548">
            <v>54.03</v>
          </cell>
          <cell r="F548" t="str">
            <v>GEL</v>
          </cell>
          <cell r="G548">
            <v>31.2</v>
          </cell>
          <cell r="H548" t="str">
            <v>USD</v>
          </cell>
        </row>
        <row r="549">
          <cell r="B549">
            <v>40604</v>
          </cell>
          <cell r="C549">
            <v>40604</v>
          </cell>
          <cell r="E549">
            <v>6.75</v>
          </cell>
          <cell r="F549" t="str">
            <v>GEL</v>
          </cell>
          <cell r="G549">
            <v>3.9</v>
          </cell>
          <cell r="H549" t="str">
            <v>USD</v>
          </cell>
        </row>
        <row r="550">
          <cell r="B550">
            <v>40604</v>
          </cell>
          <cell r="C550">
            <v>40604</v>
          </cell>
          <cell r="E550">
            <v>3.38</v>
          </cell>
          <cell r="F550" t="str">
            <v>GEL</v>
          </cell>
          <cell r="G550">
            <v>1.95</v>
          </cell>
          <cell r="H550" t="str">
            <v>USD</v>
          </cell>
        </row>
        <row r="551">
          <cell r="B551">
            <v>40604</v>
          </cell>
          <cell r="C551">
            <v>40606</v>
          </cell>
          <cell r="E551">
            <v>3076923.08</v>
          </cell>
          <cell r="F551" t="str">
            <v>USD</v>
          </cell>
          <cell r="G551">
            <v>5316923.08</v>
          </cell>
          <cell r="H551" t="str">
            <v>GEL</v>
          </cell>
        </row>
        <row r="552">
          <cell r="B552">
            <v>40604</v>
          </cell>
          <cell r="C552">
            <v>40604</v>
          </cell>
          <cell r="E552">
            <v>3436000</v>
          </cell>
          <cell r="F552" t="str">
            <v>GEL</v>
          </cell>
          <cell r="G552">
            <v>2000000</v>
          </cell>
          <cell r="H552" t="str">
            <v>USD</v>
          </cell>
        </row>
        <row r="553">
          <cell r="B553">
            <v>40604</v>
          </cell>
          <cell r="C553">
            <v>40604</v>
          </cell>
          <cell r="E553">
            <v>6.75</v>
          </cell>
          <cell r="F553" t="str">
            <v>GEL</v>
          </cell>
          <cell r="G553">
            <v>3.9</v>
          </cell>
          <cell r="H553" t="str">
            <v>USD</v>
          </cell>
        </row>
        <row r="554">
          <cell r="B554">
            <v>40604</v>
          </cell>
          <cell r="C554">
            <v>40604</v>
          </cell>
          <cell r="E554">
            <v>6.75</v>
          </cell>
          <cell r="F554" t="str">
            <v>GEL</v>
          </cell>
          <cell r="G554">
            <v>3.9</v>
          </cell>
          <cell r="H554" t="str">
            <v>USD</v>
          </cell>
        </row>
        <row r="555">
          <cell r="B555">
            <v>40604</v>
          </cell>
          <cell r="C555">
            <v>40604</v>
          </cell>
          <cell r="E555">
            <v>6.75</v>
          </cell>
          <cell r="F555" t="str">
            <v>GEL</v>
          </cell>
          <cell r="G555">
            <v>3.9</v>
          </cell>
          <cell r="H555" t="str">
            <v>USD</v>
          </cell>
        </row>
        <row r="556">
          <cell r="B556">
            <v>40604</v>
          </cell>
          <cell r="C556">
            <v>40604</v>
          </cell>
          <cell r="E556">
            <v>13.51</v>
          </cell>
          <cell r="F556" t="str">
            <v>GEL</v>
          </cell>
          <cell r="G556">
            <v>7.8</v>
          </cell>
          <cell r="H556" t="str">
            <v>USD</v>
          </cell>
        </row>
        <row r="557">
          <cell r="B557">
            <v>40604</v>
          </cell>
          <cell r="C557">
            <v>40604</v>
          </cell>
          <cell r="E557">
            <v>40.520000000000003</v>
          </cell>
          <cell r="F557" t="str">
            <v>GEL</v>
          </cell>
          <cell r="G557">
            <v>23.400000000000002</v>
          </cell>
          <cell r="H557" t="str">
            <v>USD</v>
          </cell>
        </row>
        <row r="558">
          <cell r="B558">
            <v>40604</v>
          </cell>
          <cell r="C558">
            <v>40604</v>
          </cell>
          <cell r="E558">
            <v>6.75</v>
          </cell>
          <cell r="F558" t="str">
            <v>GEL</v>
          </cell>
          <cell r="G558">
            <v>3.9</v>
          </cell>
          <cell r="H558" t="str">
            <v>USD</v>
          </cell>
        </row>
        <row r="559">
          <cell r="B559">
            <v>40604</v>
          </cell>
          <cell r="C559">
            <v>40604</v>
          </cell>
          <cell r="E559">
            <v>10.130000000000001</v>
          </cell>
          <cell r="F559" t="str">
            <v>GEL</v>
          </cell>
          <cell r="G559">
            <v>5.8500000000000005</v>
          </cell>
          <cell r="H559" t="str">
            <v>USD</v>
          </cell>
        </row>
        <row r="560">
          <cell r="B560">
            <v>40604</v>
          </cell>
          <cell r="C560">
            <v>40604</v>
          </cell>
          <cell r="E560">
            <v>33.770000000000003</v>
          </cell>
          <cell r="F560" t="str">
            <v>GEL</v>
          </cell>
          <cell r="G560">
            <v>19.5</v>
          </cell>
          <cell r="H560" t="str">
            <v>USD</v>
          </cell>
        </row>
        <row r="561">
          <cell r="B561">
            <v>40604</v>
          </cell>
          <cell r="C561">
            <v>40604</v>
          </cell>
          <cell r="E561">
            <v>10.130000000000001</v>
          </cell>
          <cell r="F561" t="str">
            <v>GEL</v>
          </cell>
          <cell r="G561">
            <v>5.8500000000000005</v>
          </cell>
          <cell r="H561" t="str">
            <v>USD</v>
          </cell>
        </row>
        <row r="562">
          <cell r="B562">
            <v>40604</v>
          </cell>
          <cell r="C562">
            <v>40604</v>
          </cell>
          <cell r="E562">
            <v>6.75</v>
          </cell>
          <cell r="F562" t="str">
            <v>GEL</v>
          </cell>
          <cell r="G562">
            <v>3.9</v>
          </cell>
          <cell r="H562" t="str">
            <v>USD</v>
          </cell>
        </row>
        <row r="563">
          <cell r="B563">
            <v>40604</v>
          </cell>
          <cell r="C563">
            <v>40604</v>
          </cell>
          <cell r="E563">
            <v>10.130000000000001</v>
          </cell>
          <cell r="F563" t="str">
            <v>GEL</v>
          </cell>
          <cell r="G563">
            <v>5.8500000000000005</v>
          </cell>
          <cell r="H563" t="str">
            <v>USD</v>
          </cell>
        </row>
        <row r="564">
          <cell r="B564">
            <v>40604</v>
          </cell>
          <cell r="C564">
            <v>40604</v>
          </cell>
          <cell r="E564">
            <v>6.75</v>
          </cell>
          <cell r="F564" t="str">
            <v>GEL</v>
          </cell>
          <cell r="G564">
            <v>3.9</v>
          </cell>
          <cell r="H564" t="str">
            <v>USD</v>
          </cell>
        </row>
        <row r="565">
          <cell r="B565">
            <v>40604</v>
          </cell>
          <cell r="C565">
            <v>40604</v>
          </cell>
          <cell r="E565">
            <v>6.75</v>
          </cell>
          <cell r="F565" t="str">
            <v>GEL</v>
          </cell>
          <cell r="G565">
            <v>3.9</v>
          </cell>
          <cell r="H565" t="str">
            <v>USD</v>
          </cell>
        </row>
        <row r="566">
          <cell r="B566">
            <v>40604</v>
          </cell>
          <cell r="C566">
            <v>40604</v>
          </cell>
          <cell r="E566">
            <v>3.38</v>
          </cell>
          <cell r="F566" t="str">
            <v>GEL</v>
          </cell>
          <cell r="G566">
            <v>1.95</v>
          </cell>
          <cell r="H566" t="str">
            <v>USD</v>
          </cell>
        </row>
        <row r="567">
          <cell r="B567">
            <v>40604</v>
          </cell>
          <cell r="C567">
            <v>40604</v>
          </cell>
          <cell r="E567">
            <v>6.75</v>
          </cell>
          <cell r="F567" t="str">
            <v>GEL</v>
          </cell>
          <cell r="G567">
            <v>3.9</v>
          </cell>
          <cell r="H567" t="str">
            <v>USD</v>
          </cell>
        </row>
        <row r="568">
          <cell r="B568">
            <v>40604</v>
          </cell>
          <cell r="C568">
            <v>40604</v>
          </cell>
          <cell r="E568">
            <v>3.38</v>
          </cell>
          <cell r="F568" t="str">
            <v>GEL</v>
          </cell>
          <cell r="G568">
            <v>1.95</v>
          </cell>
          <cell r="H568" t="str">
            <v>USD</v>
          </cell>
        </row>
        <row r="569">
          <cell r="B569">
            <v>40604</v>
          </cell>
          <cell r="C569">
            <v>40604</v>
          </cell>
          <cell r="E569">
            <v>6.75</v>
          </cell>
          <cell r="F569" t="str">
            <v>GEL</v>
          </cell>
          <cell r="G569">
            <v>3.9</v>
          </cell>
          <cell r="H569" t="str">
            <v>USD</v>
          </cell>
        </row>
        <row r="570">
          <cell r="B570">
            <v>40604</v>
          </cell>
          <cell r="C570">
            <v>40604</v>
          </cell>
          <cell r="E570">
            <v>3.38</v>
          </cell>
          <cell r="F570" t="str">
            <v>GEL</v>
          </cell>
          <cell r="G570">
            <v>1.95</v>
          </cell>
          <cell r="H570" t="str">
            <v>USD</v>
          </cell>
        </row>
        <row r="571">
          <cell r="B571">
            <v>40604</v>
          </cell>
          <cell r="C571">
            <v>40604</v>
          </cell>
          <cell r="E571">
            <v>13.51</v>
          </cell>
          <cell r="F571" t="str">
            <v>GEL</v>
          </cell>
          <cell r="G571">
            <v>7.8</v>
          </cell>
          <cell r="H571" t="str">
            <v>USD</v>
          </cell>
        </row>
        <row r="572">
          <cell r="B572">
            <v>40604</v>
          </cell>
          <cell r="C572">
            <v>40604</v>
          </cell>
          <cell r="E572">
            <v>20.260000000000002</v>
          </cell>
          <cell r="F572" t="str">
            <v>GEL</v>
          </cell>
          <cell r="G572">
            <v>11.700000000000001</v>
          </cell>
          <cell r="H572" t="str">
            <v>USD</v>
          </cell>
        </row>
        <row r="573">
          <cell r="B573">
            <v>40604</v>
          </cell>
          <cell r="C573">
            <v>40604</v>
          </cell>
          <cell r="E573">
            <v>180000</v>
          </cell>
          <cell r="F573" t="str">
            <v>USD</v>
          </cell>
          <cell r="G573">
            <v>316224</v>
          </cell>
          <cell r="H573" t="str">
            <v>GEL</v>
          </cell>
        </row>
        <row r="574">
          <cell r="B574">
            <v>40604</v>
          </cell>
          <cell r="C574">
            <v>40604</v>
          </cell>
          <cell r="E574">
            <v>198000</v>
          </cell>
          <cell r="F574" t="str">
            <v>EUR</v>
          </cell>
          <cell r="G574">
            <v>273401.17</v>
          </cell>
          <cell r="H574" t="str">
            <v>USD</v>
          </cell>
        </row>
        <row r="575">
          <cell r="B575">
            <v>40604</v>
          </cell>
          <cell r="C575">
            <v>40604</v>
          </cell>
          <cell r="E575">
            <v>500000</v>
          </cell>
          <cell r="F575" t="str">
            <v>USD</v>
          </cell>
          <cell r="G575">
            <v>860000</v>
          </cell>
          <cell r="H575" t="str">
            <v>GEL</v>
          </cell>
        </row>
        <row r="576">
          <cell r="B576">
            <v>40604</v>
          </cell>
          <cell r="C576">
            <v>40604</v>
          </cell>
          <cell r="E576">
            <v>27.02</v>
          </cell>
          <cell r="F576" t="str">
            <v>GEL</v>
          </cell>
          <cell r="G576">
            <v>15.6</v>
          </cell>
          <cell r="H576" t="str">
            <v>USD</v>
          </cell>
        </row>
        <row r="577">
          <cell r="B577">
            <v>40604</v>
          </cell>
          <cell r="C577">
            <v>40604</v>
          </cell>
          <cell r="E577">
            <v>33.770000000000003</v>
          </cell>
          <cell r="F577" t="str">
            <v>GEL</v>
          </cell>
          <cell r="G577">
            <v>19.5</v>
          </cell>
          <cell r="H577" t="str">
            <v>USD</v>
          </cell>
        </row>
        <row r="578">
          <cell r="B578">
            <v>40604</v>
          </cell>
          <cell r="C578">
            <v>40604</v>
          </cell>
          <cell r="E578">
            <v>10.130000000000001</v>
          </cell>
          <cell r="F578" t="str">
            <v>GEL</v>
          </cell>
          <cell r="G578">
            <v>5.8500000000000005</v>
          </cell>
          <cell r="H578" t="str">
            <v>USD</v>
          </cell>
        </row>
        <row r="579">
          <cell r="B579">
            <v>40604</v>
          </cell>
          <cell r="C579">
            <v>40604</v>
          </cell>
          <cell r="E579">
            <v>6.75</v>
          </cell>
          <cell r="F579" t="str">
            <v>GEL</v>
          </cell>
          <cell r="G579">
            <v>3.9</v>
          </cell>
          <cell r="H579" t="str">
            <v>USD</v>
          </cell>
        </row>
        <row r="580">
          <cell r="B580">
            <v>40604</v>
          </cell>
          <cell r="C580">
            <v>40604</v>
          </cell>
          <cell r="E580">
            <v>6.75</v>
          </cell>
          <cell r="F580" t="str">
            <v>GEL</v>
          </cell>
          <cell r="G580">
            <v>3.9</v>
          </cell>
          <cell r="H580" t="str">
            <v>USD</v>
          </cell>
        </row>
        <row r="581">
          <cell r="B581">
            <v>40604</v>
          </cell>
          <cell r="C581">
            <v>40604</v>
          </cell>
          <cell r="E581">
            <v>16.21</v>
          </cell>
          <cell r="F581" t="str">
            <v>GEL</v>
          </cell>
          <cell r="G581">
            <v>9.36</v>
          </cell>
          <cell r="H581" t="str">
            <v>USD</v>
          </cell>
        </row>
        <row r="582">
          <cell r="B582">
            <v>40604</v>
          </cell>
          <cell r="C582">
            <v>40604</v>
          </cell>
          <cell r="E582">
            <v>6.75</v>
          </cell>
          <cell r="F582" t="str">
            <v>GEL</v>
          </cell>
          <cell r="G582">
            <v>3.9</v>
          </cell>
          <cell r="H582" t="str">
            <v>USD</v>
          </cell>
        </row>
        <row r="583">
          <cell r="B583">
            <v>40604</v>
          </cell>
          <cell r="C583">
            <v>40604</v>
          </cell>
          <cell r="E583">
            <v>3.38</v>
          </cell>
          <cell r="F583" t="str">
            <v>GEL</v>
          </cell>
          <cell r="G583">
            <v>1.95</v>
          </cell>
          <cell r="H583" t="str">
            <v>USD</v>
          </cell>
        </row>
        <row r="584">
          <cell r="B584">
            <v>40604</v>
          </cell>
          <cell r="C584">
            <v>40604</v>
          </cell>
          <cell r="E584">
            <v>40.520000000000003</v>
          </cell>
          <cell r="F584" t="str">
            <v>GEL</v>
          </cell>
          <cell r="G584">
            <v>23.400000000000002</v>
          </cell>
          <cell r="H584" t="str">
            <v>USD</v>
          </cell>
        </row>
        <row r="585">
          <cell r="B585">
            <v>40604</v>
          </cell>
          <cell r="C585">
            <v>40604</v>
          </cell>
          <cell r="E585">
            <v>6.75</v>
          </cell>
          <cell r="F585" t="str">
            <v>GEL</v>
          </cell>
          <cell r="G585">
            <v>3.9</v>
          </cell>
          <cell r="H585" t="str">
            <v>USD</v>
          </cell>
        </row>
        <row r="586">
          <cell r="B586">
            <v>40604</v>
          </cell>
          <cell r="C586">
            <v>40604</v>
          </cell>
          <cell r="E586">
            <v>6.75</v>
          </cell>
          <cell r="F586" t="str">
            <v>GEL</v>
          </cell>
          <cell r="G586">
            <v>3.9</v>
          </cell>
          <cell r="H586" t="str">
            <v>USD</v>
          </cell>
        </row>
        <row r="587">
          <cell r="B587">
            <v>40604</v>
          </cell>
          <cell r="C587">
            <v>40604</v>
          </cell>
          <cell r="E587">
            <v>13.51</v>
          </cell>
          <cell r="F587" t="str">
            <v>GEL</v>
          </cell>
          <cell r="G587">
            <v>7.8</v>
          </cell>
          <cell r="H587" t="str">
            <v>USD</v>
          </cell>
        </row>
        <row r="588">
          <cell r="B588">
            <v>40604</v>
          </cell>
          <cell r="C588">
            <v>40604</v>
          </cell>
          <cell r="E588">
            <v>20.260000000000002</v>
          </cell>
          <cell r="F588" t="str">
            <v>GEL</v>
          </cell>
          <cell r="G588">
            <v>11.700000000000001</v>
          </cell>
          <cell r="H588" t="str">
            <v>USD</v>
          </cell>
        </row>
        <row r="589">
          <cell r="B589">
            <v>40604</v>
          </cell>
          <cell r="C589">
            <v>40604</v>
          </cell>
          <cell r="E589">
            <v>135.07</v>
          </cell>
          <cell r="F589" t="str">
            <v>GEL</v>
          </cell>
          <cell r="G589">
            <v>78</v>
          </cell>
          <cell r="H589" t="str">
            <v>USD</v>
          </cell>
        </row>
        <row r="590">
          <cell r="B590">
            <v>40604</v>
          </cell>
          <cell r="C590">
            <v>40604</v>
          </cell>
          <cell r="E590">
            <v>74.290000000000006</v>
          </cell>
          <cell r="F590" t="str">
            <v>GEL</v>
          </cell>
          <cell r="G590">
            <v>42.9</v>
          </cell>
          <cell r="H590" t="str">
            <v>USD</v>
          </cell>
        </row>
        <row r="591">
          <cell r="B591">
            <v>40604</v>
          </cell>
          <cell r="C591">
            <v>40604</v>
          </cell>
          <cell r="E591">
            <v>3.0300000000000002</v>
          </cell>
          <cell r="F591" t="str">
            <v>GEL</v>
          </cell>
          <cell r="G591">
            <v>1.75</v>
          </cell>
          <cell r="H591" t="str">
            <v>USD</v>
          </cell>
        </row>
        <row r="592">
          <cell r="B592">
            <v>40604</v>
          </cell>
          <cell r="C592">
            <v>40604</v>
          </cell>
          <cell r="E592">
            <v>41927.72</v>
          </cell>
          <cell r="F592" t="str">
            <v>GEL</v>
          </cell>
          <cell r="G592">
            <v>24637.09</v>
          </cell>
          <cell r="H592" t="str">
            <v>USD</v>
          </cell>
        </row>
        <row r="593">
          <cell r="B593">
            <v>40604</v>
          </cell>
          <cell r="C593">
            <v>40604</v>
          </cell>
          <cell r="E593">
            <v>1486.8700000000001</v>
          </cell>
          <cell r="F593" t="str">
            <v>GEL</v>
          </cell>
          <cell r="G593">
            <v>643.35</v>
          </cell>
          <cell r="H593" t="str">
            <v>EUR</v>
          </cell>
        </row>
        <row r="594">
          <cell r="B594">
            <v>40604</v>
          </cell>
          <cell r="C594">
            <v>40604</v>
          </cell>
          <cell r="E594">
            <v>117.45</v>
          </cell>
          <cell r="F594" t="str">
            <v>GEL</v>
          </cell>
          <cell r="G594">
            <v>67.83</v>
          </cell>
          <cell r="H594" t="str">
            <v>USD</v>
          </cell>
        </row>
        <row r="595">
          <cell r="B595">
            <v>40604</v>
          </cell>
          <cell r="C595">
            <v>40604</v>
          </cell>
          <cell r="E595">
            <v>81.61</v>
          </cell>
          <cell r="F595" t="str">
            <v>GEL</v>
          </cell>
          <cell r="G595">
            <v>47.13</v>
          </cell>
          <cell r="H595" t="str">
            <v>USD</v>
          </cell>
        </row>
        <row r="596">
          <cell r="B596">
            <v>40604</v>
          </cell>
          <cell r="C596">
            <v>40604</v>
          </cell>
          <cell r="E596">
            <v>51.550000000000004</v>
          </cell>
          <cell r="F596" t="str">
            <v>GEL</v>
          </cell>
          <cell r="G596">
            <v>29.77</v>
          </cell>
          <cell r="H596" t="str">
            <v>USD</v>
          </cell>
        </row>
        <row r="597">
          <cell r="B597">
            <v>40604</v>
          </cell>
          <cell r="C597">
            <v>40604</v>
          </cell>
          <cell r="E597">
            <v>636.93000000000006</v>
          </cell>
          <cell r="F597" t="str">
            <v>GEL</v>
          </cell>
          <cell r="G597">
            <v>367.83</v>
          </cell>
          <cell r="H597" t="str">
            <v>USD</v>
          </cell>
        </row>
        <row r="598">
          <cell r="B598">
            <v>40604</v>
          </cell>
          <cell r="C598">
            <v>40604</v>
          </cell>
          <cell r="E598">
            <v>194.67000000000002</v>
          </cell>
          <cell r="F598" t="str">
            <v>GEL</v>
          </cell>
          <cell r="G598">
            <v>112.42</v>
          </cell>
          <cell r="H598" t="str">
            <v>USD</v>
          </cell>
        </row>
        <row r="599">
          <cell r="B599">
            <v>40604</v>
          </cell>
          <cell r="C599">
            <v>40604</v>
          </cell>
          <cell r="E599">
            <v>408.2</v>
          </cell>
          <cell r="F599" t="str">
            <v>EUR</v>
          </cell>
          <cell r="G599">
            <v>978.5</v>
          </cell>
          <cell r="H599" t="str">
            <v>GEL</v>
          </cell>
        </row>
        <row r="600">
          <cell r="B600">
            <v>40604</v>
          </cell>
          <cell r="C600">
            <v>40604</v>
          </cell>
          <cell r="E600">
            <v>17.82</v>
          </cell>
          <cell r="F600" t="str">
            <v>GEL</v>
          </cell>
          <cell r="G600">
            <v>10.290000000000001</v>
          </cell>
          <cell r="H600" t="str">
            <v>USD</v>
          </cell>
        </row>
        <row r="601">
          <cell r="B601">
            <v>40604</v>
          </cell>
          <cell r="C601">
            <v>40604</v>
          </cell>
          <cell r="E601">
            <v>120057</v>
          </cell>
          <cell r="F601" t="str">
            <v>ILS</v>
          </cell>
          <cell r="G601">
            <v>57507.3</v>
          </cell>
          <cell r="H601" t="str">
            <v>GEL</v>
          </cell>
        </row>
        <row r="602">
          <cell r="B602">
            <v>40604</v>
          </cell>
          <cell r="C602">
            <v>40604</v>
          </cell>
          <cell r="E602">
            <v>57040</v>
          </cell>
          <cell r="F602" t="str">
            <v>USD</v>
          </cell>
          <cell r="G602">
            <v>98770.46</v>
          </cell>
          <cell r="H602" t="str">
            <v>GEL</v>
          </cell>
        </row>
        <row r="603">
          <cell r="B603">
            <v>40604</v>
          </cell>
          <cell r="C603">
            <v>40604</v>
          </cell>
          <cell r="E603">
            <v>1000</v>
          </cell>
          <cell r="F603" t="str">
            <v>USD</v>
          </cell>
          <cell r="G603">
            <v>1731.6000000000001</v>
          </cell>
          <cell r="H603" t="str">
            <v>GEL</v>
          </cell>
        </row>
        <row r="604">
          <cell r="B604">
            <v>40604</v>
          </cell>
          <cell r="C604">
            <v>40604</v>
          </cell>
          <cell r="E604">
            <v>13997.04</v>
          </cell>
          <cell r="F604" t="str">
            <v>EUR</v>
          </cell>
          <cell r="G604">
            <v>19371.900000000001</v>
          </cell>
          <cell r="H604" t="str">
            <v>USD</v>
          </cell>
        </row>
        <row r="605">
          <cell r="B605">
            <v>40604</v>
          </cell>
          <cell r="C605">
            <v>40604</v>
          </cell>
          <cell r="E605">
            <v>1228.52</v>
          </cell>
          <cell r="F605" t="str">
            <v>EUR</v>
          </cell>
          <cell r="G605">
            <v>2944.89</v>
          </cell>
          <cell r="H605" t="str">
            <v>GEL</v>
          </cell>
        </row>
        <row r="606">
          <cell r="B606">
            <v>40604</v>
          </cell>
          <cell r="C606">
            <v>40604</v>
          </cell>
          <cell r="E606">
            <v>457.78000000000003</v>
          </cell>
          <cell r="F606" t="str">
            <v>EUR</v>
          </cell>
          <cell r="G606">
            <v>1097.3399999999999</v>
          </cell>
          <cell r="H606" t="str">
            <v>GEL</v>
          </cell>
        </row>
        <row r="607">
          <cell r="B607">
            <v>40604</v>
          </cell>
          <cell r="C607">
            <v>40604</v>
          </cell>
          <cell r="E607">
            <v>4093.2200000000003</v>
          </cell>
          <cell r="F607" t="str">
            <v>USD</v>
          </cell>
          <cell r="G607">
            <v>7087.82</v>
          </cell>
          <cell r="H607" t="str">
            <v>GEL</v>
          </cell>
        </row>
        <row r="608">
          <cell r="B608">
            <v>40604</v>
          </cell>
          <cell r="C608">
            <v>40604</v>
          </cell>
          <cell r="E608">
            <v>27776.71</v>
          </cell>
          <cell r="F608" t="str">
            <v>ILS</v>
          </cell>
          <cell r="G608">
            <v>13193.94</v>
          </cell>
          <cell r="H608" t="str">
            <v>GEL</v>
          </cell>
        </row>
        <row r="609">
          <cell r="B609">
            <v>40604</v>
          </cell>
          <cell r="C609">
            <v>40604</v>
          </cell>
          <cell r="E609">
            <v>1435139</v>
          </cell>
          <cell r="F609" t="str">
            <v>HUF</v>
          </cell>
          <cell r="G609">
            <v>12629.220000000001</v>
          </cell>
          <cell r="H609" t="str">
            <v>GEL</v>
          </cell>
        </row>
        <row r="610">
          <cell r="B610">
            <v>40604</v>
          </cell>
          <cell r="C610">
            <v>40604</v>
          </cell>
          <cell r="E610">
            <v>452.27</v>
          </cell>
          <cell r="F610" t="str">
            <v>GEL</v>
          </cell>
          <cell r="G610">
            <v>793450</v>
          </cell>
          <cell r="H610" t="str">
            <v>BYR</v>
          </cell>
        </row>
        <row r="611">
          <cell r="B611">
            <v>40604</v>
          </cell>
          <cell r="C611">
            <v>40604</v>
          </cell>
          <cell r="E611">
            <v>1214.95</v>
          </cell>
          <cell r="F611" t="str">
            <v>GEL</v>
          </cell>
          <cell r="G611">
            <v>258500</v>
          </cell>
          <cell r="H611" t="str">
            <v>AMD</v>
          </cell>
        </row>
        <row r="612">
          <cell r="B612">
            <v>40604</v>
          </cell>
          <cell r="C612">
            <v>40604</v>
          </cell>
          <cell r="E612">
            <v>400000</v>
          </cell>
          <cell r="F612" t="str">
            <v>RUR</v>
          </cell>
          <cell r="G612">
            <v>14046.51</v>
          </cell>
          <cell r="H612" t="str">
            <v>USD</v>
          </cell>
        </row>
        <row r="613">
          <cell r="B613">
            <v>40604</v>
          </cell>
          <cell r="C613">
            <v>40604</v>
          </cell>
          <cell r="E613">
            <v>326162.8</v>
          </cell>
          <cell r="F613" t="str">
            <v>USD</v>
          </cell>
          <cell r="G613">
            <v>200000</v>
          </cell>
          <cell r="H613" t="str">
            <v>GBP</v>
          </cell>
        </row>
        <row r="614">
          <cell r="B614">
            <v>40604</v>
          </cell>
          <cell r="C614">
            <v>40604</v>
          </cell>
          <cell r="E614">
            <v>1041000</v>
          </cell>
          <cell r="F614" t="str">
            <v>EUR</v>
          </cell>
          <cell r="G614">
            <v>1437427.37</v>
          </cell>
          <cell r="H614" t="str">
            <v>USD</v>
          </cell>
        </row>
        <row r="615">
          <cell r="B615">
            <v>40604</v>
          </cell>
          <cell r="C615">
            <v>40604</v>
          </cell>
          <cell r="E615">
            <v>1000000</v>
          </cell>
          <cell r="F615" t="str">
            <v>USD</v>
          </cell>
          <cell r="G615">
            <v>1720000</v>
          </cell>
          <cell r="H615" t="str">
            <v>GEL</v>
          </cell>
        </row>
        <row r="616">
          <cell r="B616">
            <v>40604</v>
          </cell>
          <cell r="C616">
            <v>40604</v>
          </cell>
          <cell r="E616">
            <v>138.47</v>
          </cell>
          <cell r="F616" t="str">
            <v>USD</v>
          </cell>
          <cell r="G616">
            <v>239.77</v>
          </cell>
          <cell r="H616" t="str">
            <v>GEL</v>
          </cell>
        </row>
        <row r="617">
          <cell r="B617">
            <v>40604</v>
          </cell>
          <cell r="C617">
            <v>40604</v>
          </cell>
          <cell r="E617">
            <v>32.090000000000003</v>
          </cell>
          <cell r="F617" t="str">
            <v>EUR</v>
          </cell>
          <cell r="G617">
            <v>76.92</v>
          </cell>
          <cell r="H617" t="str">
            <v>GEL</v>
          </cell>
        </row>
        <row r="618">
          <cell r="B618">
            <v>40604</v>
          </cell>
          <cell r="C618">
            <v>40604</v>
          </cell>
          <cell r="E618">
            <v>19.25</v>
          </cell>
          <cell r="F618" t="str">
            <v>USD</v>
          </cell>
          <cell r="G618">
            <v>33.33</v>
          </cell>
          <cell r="H618" t="str">
            <v>GEL</v>
          </cell>
        </row>
        <row r="619">
          <cell r="B619">
            <v>40604</v>
          </cell>
          <cell r="C619">
            <v>40604</v>
          </cell>
          <cell r="E619">
            <v>146.65</v>
          </cell>
          <cell r="F619" t="str">
            <v>USD</v>
          </cell>
          <cell r="G619">
            <v>253.93</v>
          </cell>
          <cell r="H619" t="str">
            <v>GEL</v>
          </cell>
        </row>
        <row r="620">
          <cell r="B620">
            <v>40604</v>
          </cell>
          <cell r="C620">
            <v>40604</v>
          </cell>
          <cell r="E620">
            <v>710.16</v>
          </cell>
          <cell r="F620" t="str">
            <v>USD</v>
          </cell>
          <cell r="G620">
            <v>1229.71</v>
          </cell>
          <cell r="H620" t="str">
            <v>GEL</v>
          </cell>
        </row>
        <row r="621">
          <cell r="B621">
            <v>40604</v>
          </cell>
          <cell r="C621">
            <v>40604</v>
          </cell>
          <cell r="E621">
            <v>484.73</v>
          </cell>
          <cell r="F621" t="str">
            <v>USD</v>
          </cell>
          <cell r="G621">
            <v>839.36</v>
          </cell>
          <cell r="H621" t="str">
            <v>GEL</v>
          </cell>
        </row>
        <row r="622">
          <cell r="B622">
            <v>40604</v>
          </cell>
          <cell r="C622">
            <v>40604</v>
          </cell>
          <cell r="E622">
            <v>7.8</v>
          </cell>
          <cell r="F622" t="str">
            <v>GEL</v>
          </cell>
          <cell r="G622">
            <v>4.5</v>
          </cell>
          <cell r="H622" t="str">
            <v>USD</v>
          </cell>
        </row>
        <row r="623">
          <cell r="B623">
            <v>40604</v>
          </cell>
          <cell r="C623">
            <v>40604</v>
          </cell>
          <cell r="E623">
            <v>610.49</v>
          </cell>
          <cell r="F623" t="str">
            <v>USD</v>
          </cell>
          <cell r="G623">
            <v>1057.1200000000001</v>
          </cell>
          <cell r="H623" t="str">
            <v>GEL</v>
          </cell>
        </row>
        <row r="624">
          <cell r="B624">
            <v>40604</v>
          </cell>
          <cell r="C624">
            <v>40604</v>
          </cell>
          <cell r="E624">
            <v>853.19</v>
          </cell>
          <cell r="F624" t="str">
            <v>GEL</v>
          </cell>
          <cell r="G624">
            <v>492.72</v>
          </cell>
          <cell r="H624" t="str">
            <v>USD</v>
          </cell>
        </row>
        <row r="625">
          <cell r="B625">
            <v>40604</v>
          </cell>
          <cell r="C625">
            <v>40604</v>
          </cell>
          <cell r="E625">
            <v>673.99</v>
          </cell>
          <cell r="F625" t="str">
            <v>USD</v>
          </cell>
          <cell r="G625">
            <v>1167.08</v>
          </cell>
          <cell r="H625" t="str">
            <v>GEL</v>
          </cell>
        </row>
        <row r="626">
          <cell r="B626">
            <v>40604</v>
          </cell>
          <cell r="C626">
            <v>40609</v>
          </cell>
          <cell r="E626">
            <v>50000</v>
          </cell>
          <cell r="F626" t="str">
            <v>EUR</v>
          </cell>
          <cell r="G626">
            <v>69400</v>
          </cell>
          <cell r="H626" t="str">
            <v>USD</v>
          </cell>
        </row>
        <row r="627">
          <cell r="B627">
            <v>40604</v>
          </cell>
          <cell r="C627">
            <v>40609</v>
          </cell>
          <cell r="E627">
            <v>50000</v>
          </cell>
          <cell r="F627" t="str">
            <v>EUR</v>
          </cell>
          <cell r="G627">
            <v>69450</v>
          </cell>
          <cell r="H627" t="str">
            <v>USD</v>
          </cell>
        </row>
        <row r="628">
          <cell r="B628">
            <v>40604</v>
          </cell>
          <cell r="C628">
            <v>40604</v>
          </cell>
          <cell r="E628">
            <v>12.82</v>
          </cell>
          <cell r="F628" t="str">
            <v>GEL</v>
          </cell>
          <cell r="G628">
            <v>7.41</v>
          </cell>
          <cell r="H628" t="str">
            <v>USD</v>
          </cell>
        </row>
        <row r="629">
          <cell r="B629">
            <v>40604</v>
          </cell>
          <cell r="C629">
            <v>40604</v>
          </cell>
          <cell r="E629">
            <v>1.73</v>
          </cell>
          <cell r="F629" t="str">
            <v>GEL</v>
          </cell>
          <cell r="G629">
            <v>1</v>
          </cell>
          <cell r="H629" t="str">
            <v>USD</v>
          </cell>
        </row>
        <row r="630">
          <cell r="B630">
            <v>40604</v>
          </cell>
          <cell r="C630">
            <v>40604</v>
          </cell>
          <cell r="E630">
            <v>4.33</v>
          </cell>
          <cell r="F630" t="str">
            <v>GEL</v>
          </cell>
          <cell r="G630">
            <v>2.5</v>
          </cell>
          <cell r="H630" t="str">
            <v>USD</v>
          </cell>
        </row>
        <row r="631">
          <cell r="B631">
            <v>40604</v>
          </cell>
          <cell r="C631">
            <v>40604</v>
          </cell>
          <cell r="E631">
            <v>8.66</v>
          </cell>
          <cell r="F631" t="str">
            <v>GEL</v>
          </cell>
          <cell r="G631">
            <v>5</v>
          </cell>
          <cell r="H631" t="str">
            <v>USD</v>
          </cell>
        </row>
        <row r="632">
          <cell r="B632">
            <v>40604</v>
          </cell>
          <cell r="C632">
            <v>40604</v>
          </cell>
          <cell r="E632">
            <v>6.0600000000000005</v>
          </cell>
          <cell r="F632" t="str">
            <v>GEL</v>
          </cell>
          <cell r="G632">
            <v>3.5</v>
          </cell>
          <cell r="H632" t="str">
            <v>USD</v>
          </cell>
        </row>
        <row r="633">
          <cell r="B633">
            <v>40604</v>
          </cell>
          <cell r="C633">
            <v>40604</v>
          </cell>
          <cell r="E633">
            <v>6.93</v>
          </cell>
          <cell r="F633" t="str">
            <v>GEL</v>
          </cell>
          <cell r="G633">
            <v>4</v>
          </cell>
          <cell r="H633" t="str">
            <v>USD</v>
          </cell>
        </row>
        <row r="634">
          <cell r="B634">
            <v>40604</v>
          </cell>
          <cell r="C634">
            <v>40604</v>
          </cell>
          <cell r="E634">
            <v>308.5</v>
          </cell>
          <cell r="F634" t="str">
            <v>GEL</v>
          </cell>
          <cell r="G634">
            <v>181.38</v>
          </cell>
          <cell r="H634" t="str">
            <v>USD</v>
          </cell>
        </row>
        <row r="635">
          <cell r="B635">
            <v>40604</v>
          </cell>
          <cell r="C635">
            <v>40604</v>
          </cell>
          <cell r="E635">
            <v>3590</v>
          </cell>
          <cell r="F635" t="str">
            <v>USD</v>
          </cell>
          <cell r="G635">
            <v>6294.08</v>
          </cell>
          <cell r="H635" t="str">
            <v>GEL</v>
          </cell>
        </row>
        <row r="636">
          <cell r="B636">
            <v>40604</v>
          </cell>
          <cell r="C636">
            <v>40604</v>
          </cell>
          <cell r="E636">
            <v>6.75</v>
          </cell>
          <cell r="F636" t="str">
            <v>GEL</v>
          </cell>
          <cell r="G636">
            <v>3.9</v>
          </cell>
          <cell r="H636" t="str">
            <v>USD</v>
          </cell>
        </row>
        <row r="637">
          <cell r="B637">
            <v>40604</v>
          </cell>
          <cell r="C637">
            <v>40604</v>
          </cell>
          <cell r="E637">
            <v>33.770000000000003</v>
          </cell>
          <cell r="F637" t="str">
            <v>GEL</v>
          </cell>
          <cell r="G637">
            <v>19.5</v>
          </cell>
          <cell r="H637" t="str">
            <v>USD</v>
          </cell>
        </row>
        <row r="638">
          <cell r="B638">
            <v>40604</v>
          </cell>
          <cell r="C638">
            <v>40604</v>
          </cell>
          <cell r="E638">
            <v>6.75</v>
          </cell>
          <cell r="F638" t="str">
            <v>GEL</v>
          </cell>
          <cell r="G638">
            <v>3.9</v>
          </cell>
          <cell r="H638" t="str">
            <v>USD</v>
          </cell>
        </row>
        <row r="639">
          <cell r="B639">
            <v>40604</v>
          </cell>
          <cell r="C639">
            <v>40604</v>
          </cell>
          <cell r="E639">
            <v>43.89</v>
          </cell>
          <cell r="F639" t="str">
            <v>GEL</v>
          </cell>
          <cell r="G639">
            <v>25.35</v>
          </cell>
          <cell r="H639" t="str">
            <v>USD</v>
          </cell>
        </row>
        <row r="640">
          <cell r="B640">
            <v>40604</v>
          </cell>
          <cell r="C640">
            <v>40604</v>
          </cell>
          <cell r="E640">
            <v>2.77</v>
          </cell>
          <cell r="F640" t="str">
            <v>GEL</v>
          </cell>
          <cell r="G640">
            <v>1.6</v>
          </cell>
          <cell r="H640" t="str">
            <v>USD</v>
          </cell>
        </row>
        <row r="641">
          <cell r="B641">
            <v>40604</v>
          </cell>
          <cell r="C641">
            <v>40604</v>
          </cell>
          <cell r="E641">
            <v>1.73</v>
          </cell>
          <cell r="F641" t="str">
            <v>GEL</v>
          </cell>
          <cell r="G641">
            <v>1</v>
          </cell>
          <cell r="H641" t="str">
            <v>USD</v>
          </cell>
        </row>
        <row r="642">
          <cell r="B642">
            <v>40604</v>
          </cell>
          <cell r="C642">
            <v>40604</v>
          </cell>
          <cell r="E642">
            <v>0.69000000000000006</v>
          </cell>
          <cell r="F642" t="str">
            <v>GEL</v>
          </cell>
          <cell r="G642">
            <v>0.4</v>
          </cell>
          <cell r="H642" t="str">
            <v>USD</v>
          </cell>
        </row>
        <row r="643">
          <cell r="B643">
            <v>40604</v>
          </cell>
          <cell r="C643">
            <v>40604</v>
          </cell>
          <cell r="E643">
            <v>4.16</v>
          </cell>
          <cell r="F643" t="str">
            <v>GEL</v>
          </cell>
          <cell r="G643">
            <v>2.4</v>
          </cell>
          <cell r="H643" t="str">
            <v>USD</v>
          </cell>
        </row>
        <row r="644">
          <cell r="B644">
            <v>40604</v>
          </cell>
          <cell r="C644">
            <v>40604</v>
          </cell>
          <cell r="E644">
            <v>11.08</v>
          </cell>
          <cell r="F644" t="str">
            <v>GEL</v>
          </cell>
          <cell r="G644">
            <v>6.4</v>
          </cell>
          <cell r="H644" t="str">
            <v>USD</v>
          </cell>
        </row>
        <row r="645">
          <cell r="B645">
            <v>40604</v>
          </cell>
          <cell r="C645">
            <v>40604</v>
          </cell>
          <cell r="E645">
            <v>1.04</v>
          </cell>
          <cell r="F645" t="str">
            <v>GEL</v>
          </cell>
          <cell r="G645">
            <v>0.6</v>
          </cell>
          <cell r="H645" t="str">
            <v>USD</v>
          </cell>
        </row>
        <row r="646">
          <cell r="B646">
            <v>40604</v>
          </cell>
          <cell r="C646">
            <v>40604</v>
          </cell>
          <cell r="E646">
            <v>3.43</v>
          </cell>
          <cell r="F646" t="str">
            <v>GEL</v>
          </cell>
          <cell r="G646">
            <v>1.98</v>
          </cell>
          <cell r="H646" t="str">
            <v>USD</v>
          </cell>
        </row>
        <row r="647">
          <cell r="B647">
            <v>40604</v>
          </cell>
          <cell r="C647">
            <v>40604</v>
          </cell>
          <cell r="E647">
            <v>2.08</v>
          </cell>
          <cell r="F647" t="str">
            <v>GEL</v>
          </cell>
          <cell r="G647">
            <v>1.2</v>
          </cell>
          <cell r="H647" t="str">
            <v>USD</v>
          </cell>
        </row>
        <row r="648">
          <cell r="B648">
            <v>40604</v>
          </cell>
          <cell r="C648">
            <v>40604</v>
          </cell>
          <cell r="E648">
            <v>1</v>
          </cell>
          <cell r="F648" t="str">
            <v>GEL</v>
          </cell>
          <cell r="G648">
            <v>0.57999999999999996</v>
          </cell>
          <cell r="H648" t="str">
            <v>USD</v>
          </cell>
        </row>
        <row r="649">
          <cell r="B649">
            <v>40604</v>
          </cell>
          <cell r="C649">
            <v>40604</v>
          </cell>
          <cell r="E649">
            <v>1</v>
          </cell>
          <cell r="F649" t="str">
            <v>GEL</v>
          </cell>
          <cell r="G649">
            <v>0.57999999999999996</v>
          </cell>
          <cell r="H649" t="str">
            <v>USD</v>
          </cell>
        </row>
        <row r="650">
          <cell r="B650">
            <v>40604</v>
          </cell>
          <cell r="C650">
            <v>40604</v>
          </cell>
          <cell r="E650">
            <v>13.85</v>
          </cell>
          <cell r="F650" t="str">
            <v>GEL</v>
          </cell>
          <cell r="G650">
            <v>8</v>
          </cell>
          <cell r="H650" t="str">
            <v>USD</v>
          </cell>
        </row>
        <row r="651">
          <cell r="B651">
            <v>40604</v>
          </cell>
          <cell r="C651">
            <v>40604</v>
          </cell>
          <cell r="E651">
            <v>2.4300000000000002</v>
          </cell>
          <cell r="F651" t="str">
            <v>GEL</v>
          </cell>
          <cell r="G651">
            <v>1.4000000000000001</v>
          </cell>
          <cell r="H651" t="str">
            <v>USD</v>
          </cell>
        </row>
        <row r="652">
          <cell r="B652">
            <v>40604</v>
          </cell>
          <cell r="C652">
            <v>40604</v>
          </cell>
          <cell r="E652">
            <v>1.3900000000000001</v>
          </cell>
          <cell r="F652" t="str">
            <v>GEL</v>
          </cell>
          <cell r="G652">
            <v>0.8</v>
          </cell>
          <cell r="H652" t="str">
            <v>USD</v>
          </cell>
        </row>
        <row r="653">
          <cell r="B653">
            <v>40604</v>
          </cell>
          <cell r="C653">
            <v>40604</v>
          </cell>
          <cell r="E653">
            <v>0.35000000000000003</v>
          </cell>
          <cell r="F653" t="str">
            <v>GEL</v>
          </cell>
          <cell r="G653">
            <v>0.2</v>
          </cell>
          <cell r="H653" t="str">
            <v>USD</v>
          </cell>
        </row>
        <row r="654">
          <cell r="B654">
            <v>40604</v>
          </cell>
          <cell r="C654">
            <v>40604</v>
          </cell>
          <cell r="E654">
            <v>0.21</v>
          </cell>
          <cell r="F654" t="str">
            <v>GEL</v>
          </cell>
          <cell r="G654">
            <v>0.12</v>
          </cell>
          <cell r="H654" t="str">
            <v>USD</v>
          </cell>
        </row>
        <row r="655">
          <cell r="B655">
            <v>40604</v>
          </cell>
          <cell r="C655">
            <v>40604</v>
          </cell>
          <cell r="E655">
            <v>0.35000000000000003</v>
          </cell>
          <cell r="F655" t="str">
            <v>GEL</v>
          </cell>
          <cell r="G655">
            <v>0.2</v>
          </cell>
          <cell r="H655" t="str">
            <v>USD</v>
          </cell>
        </row>
        <row r="656">
          <cell r="B656">
            <v>40604</v>
          </cell>
          <cell r="C656">
            <v>40604</v>
          </cell>
          <cell r="E656">
            <v>3.13</v>
          </cell>
          <cell r="F656" t="str">
            <v>GEL</v>
          </cell>
          <cell r="G656">
            <v>1.8</v>
          </cell>
          <cell r="H656" t="str">
            <v>USD</v>
          </cell>
        </row>
        <row r="657">
          <cell r="B657">
            <v>40604</v>
          </cell>
          <cell r="C657">
            <v>40604</v>
          </cell>
          <cell r="E657">
            <v>1</v>
          </cell>
          <cell r="F657" t="str">
            <v>GEL</v>
          </cell>
          <cell r="G657">
            <v>0.57999999999999996</v>
          </cell>
          <cell r="H657" t="str">
            <v>USD</v>
          </cell>
        </row>
        <row r="658">
          <cell r="B658">
            <v>40604</v>
          </cell>
          <cell r="C658">
            <v>40604</v>
          </cell>
          <cell r="E658">
            <v>4.08</v>
          </cell>
          <cell r="F658" t="str">
            <v>GEL</v>
          </cell>
          <cell r="G658">
            <v>2.36</v>
          </cell>
          <cell r="H658" t="str">
            <v>USD</v>
          </cell>
        </row>
        <row r="659">
          <cell r="B659">
            <v>40604</v>
          </cell>
          <cell r="C659">
            <v>40604</v>
          </cell>
          <cell r="E659">
            <v>0.35000000000000003</v>
          </cell>
          <cell r="F659" t="str">
            <v>GEL</v>
          </cell>
          <cell r="G659">
            <v>0.2</v>
          </cell>
          <cell r="H659" t="str">
            <v>USD</v>
          </cell>
        </row>
        <row r="660">
          <cell r="B660">
            <v>40604</v>
          </cell>
          <cell r="C660">
            <v>40604</v>
          </cell>
          <cell r="E660">
            <v>2.74</v>
          </cell>
          <cell r="F660" t="str">
            <v>GEL</v>
          </cell>
          <cell r="G660">
            <v>1.58</v>
          </cell>
          <cell r="H660" t="str">
            <v>USD</v>
          </cell>
        </row>
        <row r="661">
          <cell r="B661">
            <v>40604</v>
          </cell>
          <cell r="C661">
            <v>40604</v>
          </cell>
          <cell r="E661">
            <v>0.35000000000000003</v>
          </cell>
          <cell r="F661" t="str">
            <v>GEL</v>
          </cell>
          <cell r="G661">
            <v>0.2</v>
          </cell>
          <cell r="H661" t="str">
            <v>USD</v>
          </cell>
        </row>
        <row r="662">
          <cell r="B662">
            <v>40604</v>
          </cell>
          <cell r="C662">
            <v>40604</v>
          </cell>
          <cell r="E662">
            <v>0.35000000000000003</v>
          </cell>
          <cell r="F662" t="str">
            <v>GEL</v>
          </cell>
          <cell r="G662">
            <v>0.2</v>
          </cell>
          <cell r="H662" t="str">
            <v>USD</v>
          </cell>
        </row>
        <row r="663">
          <cell r="B663">
            <v>40604</v>
          </cell>
          <cell r="C663">
            <v>40604</v>
          </cell>
          <cell r="E663">
            <v>1.73</v>
          </cell>
          <cell r="F663" t="str">
            <v>GEL</v>
          </cell>
          <cell r="G663">
            <v>1</v>
          </cell>
          <cell r="H663" t="str">
            <v>USD</v>
          </cell>
        </row>
        <row r="664">
          <cell r="B664">
            <v>40604</v>
          </cell>
          <cell r="C664">
            <v>40604</v>
          </cell>
          <cell r="E664">
            <v>2.04</v>
          </cell>
          <cell r="F664" t="str">
            <v>GEL</v>
          </cell>
          <cell r="G664">
            <v>1.18</v>
          </cell>
          <cell r="H664" t="str">
            <v>USD</v>
          </cell>
        </row>
        <row r="665">
          <cell r="B665">
            <v>40604</v>
          </cell>
          <cell r="C665">
            <v>40604</v>
          </cell>
          <cell r="E665">
            <v>1.3900000000000001</v>
          </cell>
          <cell r="F665" t="str">
            <v>GEL</v>
          </cell>
          <cell r="G665">
            <v>0.8</v>
          </cell>
          <cell r="H665" t="str">
            <v>USD</v>
          </cell>
        </row>
        <row r="666">
          <cell r="B666">
            <v>40604</v>
          </cell>
          <cell r="C666">
            <v>40604</v>
          </cell>
          <cell r="E666">
            <v>0.69000000000000006</v>
          </cell>
          <cell r="F666" t="str">
            <v>GEL</v>
          </cell>
          <cell r="G666">
            <v>0.4</v>
          </cell>
          <cell r="H666" t="str">
            <v>USD</v>
          </cell>
        </row>
        <row r="667">
          <cell r="B667">
            <v>40604</v>
          </cell>
          <cell r="C667">
            <v>40604</v>
          </cell>
          <cell r="E667">
            <v>0.69000000000000006</v>
          </cell>
          <cell r="F667" t="str">
            <v>GEL</v>
          </cell>
          <cell r="G667">
            <v>0.4</v>
          </cell>
          <cell r="H667" t="str">
            <v>USD</v>
          </cell>
        </row>
        <row r="668">
          <cell r="B668">
            <v>40604</v>
          </cell>
          <cell r="C668">
            <v>40604</v>
          </cell>
          <cell r="E668">
            <v>3.81</v>
          </cell>
          <cell r="F668" t="str">
            <v>GEL</v>
          </cell>
          <cell r="G668">
            <v>2.2000000000000002</v>
          </cell>
          <cell r="H668" t="str">
            <v>USD</v>
          </cell>
        </row>
        <row r="669">
          <cell r="B669">
            <v>40604</v>
          </cell>
          <cell r="C669">
            <v>40604</v>
          </cell>
          <cell r="E669">
            <v>2.77</v>
          </cell>
          <cell r="F669" t="str">
            <v>GEL</v>
          </cell>
          <cell r="G669">
            <v>1.6</v>
          </cell>
          <cell r="H669" t="str">
            <v>USD</v>
          </cell>
        </row>
        <row r="670">
          <cell r="B670">
            <v>40604</v>
          </cell>
          <cell r="C670">
            <v>40604</v>
          </cell>
          <cell r="E670">
            <v>2.08</v>
          </cell>
          <cell r="F670" t="str">
            <v>GEL</v>
          </cell>
          <cell r="G670">
            <v>1.2</v>
          </cell>
          <cell r="H670" t="str">
            <v>USD</v>
          </cell>
        </row>
        <row r="671">
          <cell r="B671">
            <v>40604</v>
          </cell>
          <cell r="C671">
            <v>40604</v>
          </cell>
          <cell r="E671">
            <v>1.3900000000000001</v>
          </cell>
          <cell r="F671" t="str">
            <v>GEL</v>
          </cell>
          <cell r="G671">
            <v>0.8</v>
          </cell>
          <cell r="H671" t="str">
            <v>USD</v>
          </cell>
        </row>
        <row r="672">
          <cell r="B672">
            <v>40604</v>
          </cell>
          <cell r="C672">
            <v>40604</v>
          </cell>
          <cell r="E672">
            <v>2.21</v>
          </cell>
          <cell r="F672" t="str">
            <v>GEL</v>
          </cell>
          <cell r="G672">
            <v>1.28</v>
          </cell>
          <cell r="H672" t="str">
            <v>USD</v>
          </cell>
        </row>
        <row r="673">
          <cell r="B673">
            <v>40604</v>
          </cell>
          <cell r="C673">
            <v>40604</v>
          </cell>
          <cell r="E673">
            <v>1.73</v>
          </cell>
          <cell r="F673" t="str">
            <v>GEL</v>
          </cell>
          <cell r="G673">
            <v>1</v>
          </cell>
          <cell r="H673" t="str">
            <v>USD</v>
          </cell>
        </row>
        <row r="674">
          <cell r="B674">
            <v>40604</v>
          </cell>
          <cell r="C674">
            <v>40604</v>
          </cell>
          <cell r="E674">
            <v>0.21</v>
          </cell>
          <cell r="F674" t="str">
            <v>GEL</v>
          </cell>
          <cell r="G674">
            <v>0.12</v>
          </cell>
          <cell r="H674" t="str">
            <v>USD</v>
          </cell>
        </row>
        <row r="675">
          <cell r="B675">
            <v>40604</v>
          </cell>
          <cell r="C675">
            <v>40604</v>
          </cell>
          <cell r="E675">
            <v>0.21</v>
          </cell>
          <cell r="F675" t="str">
            <v>GEL</v>
          </cell>
          <cell r="G675">
            <v>0.12</v>
          </cell>
          <cell r="H675" t="str">
            <v>USD</v>
          </cell>
        </row>
        <row r="676">
          <cell r="B676">
            <v>40604</v>
          </cell>
          <cell r="C676">
            <v>40604</v>
          </cell>
          <cell r="E676">
            <v>1.3900000000000001</v>
          </cell>
          <cell r="F676" t="str">
            <v>GEL</v>
          </cell>
          <cell r="G676">
            <v>0.8</v>
          </cell>
          <cell r="H676" t="str">
            <v>USD</v>
          </cell>
        </row>
        <row r="677">
          <cell r="B677">
            <v>40604</v>
          </cell>
          <cell r="C677">
            <v>40604</v>
          </cell>
          <cell r="E677">
            <v>5.55</v>
          </cell>
          <cell r="F677" t="str">
            <v>GEL</v>
          </cell>
          <cell r="G677">
            <v>3.2</v>
          </cell>
          <cell r="H677" t="str">
            <v>USD</v>
          </cell>
        </row>
        <row r="678">
          <cell r="B678">
            <v>40604</v>
          </cell>
          <cell r="C678">
            <v>40604</v>
          </cell>
          <cell r="E678">
            <v>10.74</v>
          </cell>
          <cell r="F678" t="str">
            <v>GEL</v>
          </cell>
          <cell r="G678">
            <v>6.2</v>
          </cell>
          <cell r="H678" t="str">
            <v>USD</v>
          </cell>
        </row>
        <row r="679">
          <cell r="B679">
            <v>40604</v>
          </cell>
          <cell r="C679">
            <v>40604</v>
          </cell>
          <cell r="E679">
            <v>0.35000000000000003</v>
          </cell>
          <cell r="F679" t="str">
            <v>GEL</v>
          </cell>
          <cell r="G679">
            <v>0.2</v>
          </cell>
          <cell r="H679" t="str">
            <v>USD</v>
          </cell>
        </row>
        <row r="680">
          <cell r="B680">
            <v>40604</v>
          </cell>
          <cell r="C680">
            <v>40604</v>
          </cell>
          <cell r="E680">
            <v>10.4</v>
          </cell>
          <cell r="F680" t="str">
            <v>GEL</v>
          </cell>
          <cell r="G680">
            <v>6</v>
          </cell>
          <cell r="H680" t="str">
            <v>USD</v>
          </cell>
        </row>
        <row r="681">
          <cell r="B681">
            <v>40604</v>
          </cell>
          <cell r="C681">
            <v>40604</v>
          </cell>
          <cell r="E681">
            <v>1.73</v>
          </cell>
          <cell r="F681" t="str">
            <v>GEL</v>
          </cell>
          <cell r="G681">
            <v>1</v>
          </cell>
          <cell r="H681" t="str">
            <v>USD</v>
          </cell>
        </row>
        <row r="682">
          <cell r="B682">
            <v>40604</v>
          </cell>
          <cell r="C682">
            <v>40604</v>
          </cell>
          <cell r="E682">
            <v>7.11</v>
          </cell>
          <cell r="F682" t="str">
            <v>GEL</v>
          </cell>
          <cell r="G682">
            <v>4.0999999999999996</v>
          </cell>
          <cell r="H682" t="str">
            <v>USD</v>
          </cell>
        </row>
        <row r="683">
          <cell r="B683">
            <v>40604</v>
          </cell>
          <cell r="C683">
            <v>40604</v>
          </cell>
          <cell r="E683">
            <v>3.46</v>
          </cell>
          <cell r="F683" t="str">
            <v>GEL</v>
          </cell>
          <cell r="G683">
            <v>2</v>
          </cell>
          <cell r="H683" t="str">
            <v>USD</v>
          </cell>
        </row>
        <row r="684">
          <cell r="B684">
            <v>40604</v>
          </cell>
          <cell r="C684">
            <v>40604</v>
          </cell>
          <cell r="E684">
            <v>2.73</v>
          </cell>
          <cell r="F684" t="str">
            <v>GEL</v>
          </cell>
          <cell r="G684">
            <v>1.58</v>
          </cell>
          <cell r="H684" t="str">
            <v>USD</v>
          </cell>
        </row>
        <row r="685">
          <cell r="B685">
            <v>40604</v>
          </cell>
          <cell r="C685">
            <v>40604</v>
          </cell>
          <cell r="E685">
            <v>1</v>
          </cell>
          <cell r="F685" t="str">
            <v>GEL</v>
          </cell>
          <cell r="G685">
            <v>0.57999999999999996</v>
          </cell>
          <cell r="H685" t="str">
            <v>USD</v>
          </cell>
        </row>
        <row r="686">
          <cell r="B686">
            <v>40604</v>
          </cell>
          <cell r="C686">
            <v>40604</v>
          </cell>
          <cell r="E686">
            <v>1.3900000000000001</v>
          </cell>
          <cell r="F686" t="str">
            <v>GEL</v>
          </cell>
          <cell r="G686">
            <v>0.8</v>
          </cell>
          <cell r="H686" t="str">
            <v>USD</v>
          </cell>
        </row>
        <row r="687">
          <cell r="B687">
            <v>40604</v>
          </cell>
          <cell r="C687">
            <v>40604</v>
          </cell>
          <cell r="E687">
            <v>6.93</v>
          </cell>
          <cell r="F687" t="str">
            <v>GEL</v>
          </cell>
          <cell r="G687">
            <v>4</v>
          </cell>
          <cell r="H687" t="str">
            <v>USD</v>
          </cell>
        </row>
        <row r="688">
          <cell r="B688">
            <v>40604</v>
          </cell>
          <cell r="C688">
            <v>40604</v>
          </cell>
          <cell r="E688">
            <v>5.8500000000000005</v>
          </cell>
          <cell r="F688" t="str">
            <v>GEL</v>
          </cell>
          <cell r="G688">
            <v>3.38</v>
          </cell>
          <cell r="H688" t="str">
            <v>USD</v>
          </cell>
        </row>
        <row r="689">
          <cell r="B689">
            <v>40604</v>
          </cell>
          <cell r="C689">
            <v>40604</v>
          </cell>
          <cell r="E689">
            <v>1</v>
          </cell>
          <cell r="F689" t="str">
            <v>GEL</v>
          </cell>
          <cell r="G689">
            <v>0.57999999999999996</v>
          </cell>
          <cell r="H689" t="str">
            <v>USD</v>
          </cell>
        </row>
        <row r="690">
          <cell r="B690">
            <v>40604</v>
          </cell>
          <cell r="C690">
            <v>40604</v>
          </cell>
          <cell r="E690">
            <v>1</v>
          </cell>
          <cell r="F690" t="str">
            <v>GEL</v>
          </cell>
          <cell r="G690">
            <v>0.57999999999999996</v>
          </cell>
          <cell r="H690" t="str">
            <v>USD</v>
          </cell>
        </row>
        <row r="691">
          <cell r="B691">
            <v>40604</v>
          </cell>
          <cell r="C691">
            <v>40604</v>
          </cell>
          <cell r="E691">
            <v>3.46</v>
          </cell>
          <cell r="F691" t="str">
            <v>GEL</v>
          </cell>
          <cell r="G691">
            <v>2</v>
          </cell>
          <cell r="H691" t="str">
            <v>USD</v>
          </cell>
        </row>
        <row r="692">
          <cell r="B692">
            <v>40604</v>
          </cell>
          <cell r="C692">
            <v>40604</v>
          </cell>
          <cell r="E692">
            <v>4.5</v>
          </cell>
          <cell r="F692" t="str">
            <v>GEL</v>
          </cell>
          <cell r="G692">
            <v>2.6</v>
          </cell>
          <cell r="H692" t="str">
            <v>USD</v>
          </cell>
        </row>
        <row r="693">
          <cell r="B693">
            <v>40604</v>
          </cell>
          <cell r="C693">
            <v>40604</v>
          </cell>
          <cell r="E693">
            <v>0.21</v>
          </cell>
          <cell r="F693" t="str">
            <v>GEL</v>
          </cell>
          <cell r="G693">
            <v>0.12</v>
          </cell>
          <cell r="H693" t="str">
            <v>USD</v>
          </cell>
        </row>
        <row r="694">
          <cell r="B694">
            <v>40604</v>
          </cell>
          <cell r="C694">
            <v>40604</v>
          </cell>
          <cell r="E694">
            <v>1</v>
          </cell>
          <cell r="F694" t="str">
            <v>GEL</v>
          </cell>
          <cell r="G694">
            <v>0.57999999999999996</v>
          </cell>
          <cell r="H694" t="str">
            <v>USD</v>
          </cell>
        </row>
        <row r="695">
          <cell r="B695">
            <v>40604</v>
          </cell>
          <cell r="C695">
            <v>40604</v>
          </cell>
          <cell r="E695">
            <v>3.73</v>
          </cell>
          <cell r="F695" t="str">
            <v>GEL</v>
          </cell>
          <cell r="G695">
            <v>2.16</v>
          </cell>
          <cell r="H695" t="str">
            <v>USD</v>
          </cell>
        </row>
        <row r="696">
          <cell r="B696">
            <v>40604</v>
          </cell>
          <cell r="C696">
            <v>40604</v>
          </cell>
          <cell r="E696">
            <v>0.42</v>
          </cell>
          <cell r="F696" t="str">
            <v>GEL</v>
          </cell>
          <cell r="G696">
            <v>0.24</v>
          </cell>
          <cell r="H696" t="str">
            <v>USD</v>
          </cell>
        </row>
        <row r="697">
          <cell r="B697">
            <v>40604</v>
          </cell>
          <cell r="C697">
            <v>40604</v>
          </cell>
          <cell r="E697">
            <v>2.63</v>
          </cell>
          <cell r="F697" t="str">
            <v>GEL</v>
          </cell>
          <cell r="G697">
            <v>1.52</v>
          </cell>
          <cell r="H697" t="str">
            <v>USD</v>
          </cell>
        </row>
        <row r="698">
          <cell r="B698">
            <v>40604</v>
          </cell>
          <cell r="C698">
            <v>40604</v>
          </cell>
          <cell r="E698">
            <v>2.08</v>
          </cell>
          <cell r="F698" t="str">
            <v>GEL</v>
          </cell>
          <cell r="G698">
            <v>1.2</v>
          </cell>
          <cell r="H698" t="str">
            <v>USD</v>
          </cell>
        </row>
        <row r="699">
          <cell r="B699">
            <v>40604</v>
          </cell>
          <cell r="C699">
            <v>40604</v>
          </cell>
          <cell r="E699">
            <v>1.6300000000000001</v>
          </cell>
          <cell r="F699" t="str">
            <v>GEL</v>
          </cell>
          <cell r="G699">
            <v>0.94000000000000006</v>
          </cell>
          <cell r="H699" t="str">
            <v>USD</v>
          </cell>
        </row>
        <row r="700">
          <cell r="B700">
            <v>40604</v>
          </cell>
          <cell r="C700">
            <v>40604</v>
          </cell>
          <cell r="E700">
            <v>2.08</v>
          </cell>
          <cell r="F700" t="str">
            <v>GEL</v>
          </cell>
          <cell r="G700">
            <v>1.2</v>
          </cell>
          <cell r="H700" t="str">
            <v>USD</v>
          </cell>
        </row>
        <row r="701">
          <cell r="B701">
            <v>40604</v>
          </cell>
          <cell r="C701">
            <v>40604</v>
          </cell>
          <cell r="E701">
            <v>1.3900000000000001</v>
          </cell>
          <cell r="F701" t="str">
            <v>GEL</v>
          </cell>
          <cell r="G701">
            <v>0.8</v>
          </cell>
          <cell r="H701" t="str">
            <v>USD</v>
          </cell>
        </row>
        <row r="702">
          <cell r="B702">
            <v>40604</v>
          </cell>
          <cell r="C702">
            <v>40604</v>
          </cell>
          <cell r="E702">
            <v>2.77</v>
          </cell>
          <cell r="F702" t="str">
            <v>GEL</v>
          </cell>
          <cell r="G702">
            <v>1.6</v>
          </cell>
          <cell r="H702" t="str">
            <v>USD</v>
          </cell>
        </row>
        <row r="703">
          <cell r="B703">
            <v>40604</v>
          </cell>
          <cell r="C703">
            <v>40604</v>
          </cell>
          <cell r="E703">
            <v>0.69000000000000006</v>
          </cell>
          <cell r="F703" t="str">
            <v>GEL</v>
          </cell>
          <cell r="G703">
            <v>0.4</v>
          </cell>
          <cell r="H703" t="str">
            <v>USD</v>
          </cell>
        </row>
        <row r="704">
          <cell r="B704">
            <v>40604</v>
          </cell>
          <cell r="C704">
            <v>40604</v>
          </cell>
          <cell r="E704">
            <v>0.69000000000000006</v>
          </cell>
          <cell r="F704" t="str">
            <v>GEL</v>
          </cell>
          <cell r="G704">
            <v>0.4</v>
          </cell>
          <cell r="H704" t="str">
            <v>USD</v>
          </cell>
        </row>
        <row r="705">
          <cell r="B705">
            <v>40604</v>
          </cell>
          <cell r="C705">
            <v>40604</v>
          </cell>
          <cell r="E705">
            <v>0.35000000000000003</v>
          </cell>
          <cell r="F705" t="str">
            <v>GEL</v>
          </cell>
          <cell r="G705">
            <v>0.2</v>
          </cell>
          <cell r="H705" t="str">
            <v>USD</v>
          </cell>
        </row>
        <row r="706">
          <cell r="B706">
            <v>40604</v>
          </cell>
          <cell r="C706">
            <v>40604</v>
          </cell>
          <cell r="E706">
            <v>0.70000000000000007</v>
          </cell>
          <cell r="F706" t="str">
            <v>GEL</v>
          </cell>
          <cell r="G706">
            <v>0.4</v>
          </cell>
          <cell r="H706" t="str">
            <v>USD</v>
          </cell>
        </row>
        <row r="707">
          <cell r="B707">
            <v>40604</v>
          </cell>
          <cell r="C707">
            <v>40604</v>
          </cell>
          <cell r="E707">
            <v>0.21</v>
          </cell>
          <cell r="F707" t="str">
            <v>GEL</v>
          </cell>
          <cell r="G707">
            <v>0.12</v>
          </cell>
          <cell r="H707" t="str">
            <v>USD</v>
          </cell>
        </row>
        <row r="708">
          <cell r="B708">
            <v>40604</v>
          </cell>
          <cell r="C708">
            <v>40604</v>
          </cell>
          <cell r="E708">
            <v>6.93</v>
          </cell>
          <cell r="F708" t="str">
            <v>GEL</v>
          </cell>
          <cell r="G708">
            <v>4</v>
          </cell>
          <cell r="H708" t="str">
            <v>USD</v>
          </cell>
        </row>
        <row r="709">
          <cell r="B709">
            <v>40604</v>
          </cell>
          <cell r="C709">
            <v>40604</v>
          </cell>
          <cell r="E709">
            <v>0.69000000000000006</v>
          </cell>
          <cell r="F709" t="str">
            <v>GEL</v>
          </cell>
          <cell r="G709">
            <v>0.4</v>
          </cell>
          <cell r="H709" t="str">
            <v>USD</v>
          </cell>
        </row>
        <row r="710">
          <cell r="B710">
            <v>40604</v>
          </cell>
          <cell r="C710">
            <v>40604</v>
          </cell>
          <cell r="E710">
            <v>5.19</v>
          </cell>
          <cell r="F710" t="str">
            <v>GEL</v>
          </cell>
          <cell r="G710">
            <v>3</v>
          </cell>
          <cell r="H710" t="str">
            <v>USD</v>
          </cell>
        </row>
        <row r="711">
          <cell r="B711">
            <v>40604</v>
          </cell>
          <cell r="C711">
            <v>40604</v>
          </cell>
          <cell r="E711">
            <v>1.3900000000000001</v>
          </cell>
          <cell r="F711" t="str">
            <v>GEL</v>
          </cell>
          <cell r="G711">
            <v>0.8</v>
          </cell>
          <cell r="H711" t="str">
            <v>USD</v>
          </cell>
        </row>
        <row r="712">
          <cell r="B712">
            <v>40604</v>
          </cell>
          <cell r="C712">
            <v>40604</v>
          </cell>
          <cell r="E712">
            <v>0.21</v>
          </cell>
          <cell r="F712" t="str">
            <v>GEL</v>
          </cell>
          <cell r="G712">
            <v>0.12</v>
          </cell>
          <cell r="H712" t="str">
            <v>USD</v>
          </cell>
        </row>
        <row r="713">
          <cell r="B713">
            <v>40604</v>
          </cell>
          <cell r="C713">
            <v>40604</v>
          </cell>
          <cell r="E713">
            <v>1.3800000000000001</v>
          </cell>
          <cell r="F713" t="str">
            <v>GEL</v>
          </cell>
          <cell r="G713">
            <v>0.8</v>
          </cell>
          <cell r="H713" t="str">
            <v>USD</v>
          </cell>
        </row>
        <row r="714">
          <cell r="B714">
            <v>40604</v>
          </cell>
          <cell r="C714">
            <v>40604</v>
          </cell>
          <cell r="E714">
            <v>2.77</v>
          </cell>
          <cell r="F714" t="str">
            <v>GEL</v>
          </cell>
          <cell r="G714">
            <v>1.6</v>
          </cell>
          <cell r="H714" t="str">
            <v>USD</v>
          </cell>
        </row>
        <row r="715">
          <cell r="B715">
            <v>40604</v>
          </cell>
          <cell r="C715">
            <v>40604</v>
          </cell>
          <cell r="E715">
            <v>0.21</v>
          </cell>
          <cell r="F715" t="str">
            <v>GEL</v>
          </cell>
          <cell r="G715">
            <v>0.12</v>
          </cell>
          <cell r="H715" t="str">
            <v>USD</v>
          </cell>
        </row>
        <row r="716">
          <cell r="B716">
            <v>40604</v>
          </cell>
          <cell r="C716">
            <v>40604</v>
          </cell>
          <cell r="E716">
            <v>2.7800000000000002</v>
          </cell>
          <cell r="F716" t="str">
            <v>GEL</v>
          </cell>
          <cell r="G716">
            <v>1.6</v>
          </cell>
          <cell r="H716" t="str">
            <v>USD</v>
          </cell>
        </row>
        <row r="717">
          <cell r="B717">
            <v>40604</v>
          </cell>
          <cell r="C717">
            <v>40604</v>
          </cell>
          <cell r="E717">
            <v>1</v>
          </cell>
          <cell r="F717" t="str">
            <v>GEL</v>
          </cell>
          <cell r="G717">
            <v>0.57999999999999996</v>
          </cell>
          <cell r="H717" t="str">
            <v>USD</v>
          </cell>
        </row>
        <row r="718">
          <cell r="B718">
            <v>40604</v>
          </cell>
          <cell r="C718">
            <v>40604</v>
          </cell>
          <cell r="E718">
            <v>0.69000000000000006</v>
          </cell>
          <cell r="F718" t="str">
            <v>GEL</v>
          </cell>
          <cell r="G718">
            <v>0.4</v>
          </cell>
          <cell r="H718" t="str">
            <v>USD</v>
          </cell>
        </row>
        <row r="719">
          <cell r="B719">
            <v>40604</v>
          </cell>
          <cell r="C719">
            <v>40604</v>
          </cell>
          <cell r="E719">
            <v>0.35000000000000003</v>
          </cell>
          <cell r="F719" t="str">
            <v>GEL</v>
          </cell>
          <cell r="G719">
            <v>0.2</v>
          </cell>
          <cell r="H719" t="str">
            <v>USD</v>
          </cell>
        </row>
        <row r="720">
          <cell r="B720">
            <v>40604</v>
          </cell>
          <cell r="C720">
            <v>40604</v>
          </cell>
          <cell r="E720">
            <v>0.35000000000000003</v>
          </cell>
          <cell r="F720" t="str">
            <v>GEL</v>
          </cell>
          <cell r="G720">
            <v>0.2</v>
          </cell>
          <cell r="H720" t="str">
            <v>USD</v>
          </cell>
        </row>
        <row r="721">
          <cell r="B721">
            <v>40604</v>
          </cell>
          <cell r="C721">
            <v>40604</v>
          </cell>
          <cell r="E721">
            <v>60000</v>
          </cell>
          <cell r="F721" t="str">
            <v>GBP</v>
          </cell>
          <cell r="G721">
            <v>97428</v>
          </cell>
          <cell r="H721" t="str">
            <v>USD</v>
          </cell>
        </row>
        <row r="722">
          <cell r="B722">
            <v>40604</v>
          </cell>
          <cell r="C722">
            <v>40604</v>
          </cell>
          <cell r="E722">
            <v>10000</v>
          </cell>
          <cell r="F722" t="str">
            <v>GBP</v>
          </cell>
          <cell r="G722">
            <v>16238</v>
          </cell>
          <cell r="H722" t="str">
            <v>USD</v>
          </cell>
        </row>
        <row r="723">
          <cell r="B723">
            <v>40604</v>
          </cell>
          <cell r="C723">
            <v>40604</v>
          </cell>
          <cell r="E723">
            <v>100000</v>
          </cell>
          <cell r="F723" t="str">
            <v>EUR</v>
          </cell>
          <cell r="G723">
            <v>137877</v>
          </cell>
          <cell r="H723" t="str">
            <v>USD</v>
          </cell>
        </row>
        <row r="724">
          <cell r="B724">
            <v>40604</v>
          </cell>
          <cell r="C724">
            <v>40604</v>
          </cell>
          <cell r="E724">
            <v>100000</v>
          </cell>
          <cell r="F724" t="str">
            <v>EUR</v>
          </cell>
          <cell r="G724">
            <v>137877</v>
          </cell>
          <cell r="H724" t="str">
            <v>USD</v>
          </cell>
        </row>
        <row r="725">
          <cell r="B725">
            <v>40604</v>
          </cell>
          <cell r="C725">
            <v>40604</v>
          </cell>
          <cell r="E725">
            <v>30000</v>
          </cell>
          <cell r="F725" t="str">
            <v>EUR</v>
          </cell>
          <cell r="G725">
            <v>41524.800000000003</v>
          </cell>
          <cell r="H725" t="str">
            <v>USD</v>
          </cell>
        </row>
        <row r="726">
          <cell r="B726">
            <v>40604</v>
          </cell>
          <cell r="C726">
            <v>40604</v>
          </cell>
          <cell r="E726">
            <v>32470.799999999999</v>
          </cell>
          <cell r="F726" t="str">
            <v>USD</v>
          </cell>
          <cell r="G726">
            <v>20000</v>
          </cell>
          <cell r="H726" t="str">
            <v>GBP</v>
          </cell>
        </row>
        <row r="727">
          <cell r="B727">
            <v>40604</v>
          </cell>
          <cell r="C727">
            <v>40604</v>
          </cell>
          <cell r="E727">
            <v>20000</v>
          </cell>
          <cell r="F727" t="str">
            <v>GBP</v>
          </cell>
          <cell r="G727">
            <v>32476</v>
          </cell>
          <cell r="H727" t="str">
            <v>USD</v>
          </cell>
        </row>
        <row r="728">
          <cell r="B728">
            <v>40604</v>
          </cell>
          <cell r="C728">
            <v>40604</v>
          </cell>
          <cell r="E728">
            <v>110000</v>
          </cell>
          <cell r="F728" t="str">
            <v>GBP</v>
          </cell>
          <cell r="G728">
            <v>178618</v>
          </cell>
          <cell r="H728" t="str">
            <v>USD</v>
          </cell>
        </row>
        <row r="729">
          <cell r="B729">
            <v>40604</v>
          </cell>
          <cell r="C729">
            <v>40604</v>
          </cell>
          <cell r="E729">
            <v>275500</v>
          </cell>
          <cell r="F729" t="str">
            <v>USD</v>
          </cell>
          <cell r="G729">
            <v>200000</v>
          </cell>
          <cell r="H729" t="str">
            <v>EUR</v>
          </cell>
        </row>
        <row r="730">
          <cell r="B730">
            <v>40604</v>
          </cell>
          <cell r="C730">
            <v>40604</v>
          </cell>
          <cell r="E730">
            <v>68850.5</v>
          </cell>
          <cell r="F730" t="str">
            <v>USD</v>
          </cell>
          <cell r="G730">
            <v>50000</v>
          </cell>
          <cell r="H730" t="str">
            <v>EUR</v>
          </cell>
        </row>
        <row r="731">
          <cell r="B731">
            <v>40604</v>
          </cell>
          <cell r="C731">
            <v>40604</v>
          </cell>
          <cell r="E731">
            <v>1106080</v>
          </cell>
          <cell r="F731" t="str">
            <v>USD</v>
          </cell>
          <cell r="G731">
            <v>800000</v>
          </cell>
          <cell r="H731" t="str">
            <v>EUR</v>
          </cell>
        </row>
        <row r="732">
          <cell r="B732">
            <v>40604</v>
          </cell>
          <cell r="C732">
            <v>40604</v>
          </cell>
          <cell r="E732">
            <v>345472.5</v>
          </cell>
          <cell r="F732" t="str">
            <v>USD</v>
          </cell>
          <cell r="G732">
            <v>250000</v>
          </cell>
          <cell r="H732" t="str">
            <v>EUR</v>
          </cell>
        </row>
        <row r="733">
          <cell r="B733">
            <v>40604</v>
          </cell>
          <cell r="C733">
            <v>40604</v>
          </cell>
          <cell r="E733">
            <v>69128.5</v>
          </cell>
          <cell r="F733" t="str">
            <v>USD</v>
          </cell>
          <cell r="G733">
            <v>50000</v>
          </cell>
          <cell r="H733" t="str">
            <v>EUR</v>
          </cell>
        </row>
        <row r="734">
          <cell r="B734">
            <v>40604</v>
          </cell>
          <cell r="C734">
            <v>40604</v>
          </cell>
          <cell r="E734">
            <v>207805.5</v>
          </cell>
          <cell r="F734" t="str">
            <v>USD</v>
          </cell>
          <cell r="G734">
            <v>150000</v>
          </cell>
          <cell r="H734" t="str">
            <v>EUR</v>
          </cell>
        </row>
        <row r="735">
          <cell r="B735">
            <v>40604</v>
          </cell>
          <cell r="C735">
            <v>40604</v>
          </cell>
          <cell r="E735">
            <v>41560.5</v>
          </cell>
          <cell r="F735" t="str">
            <v>USD</v>
          </cell>
          <cell r="G735">
            <v>30000</v>
          </cell>
          <cell r="H735" t="str">
            <v>EUR</v>
          </cell>
        </row>
        <row r="736">
          <cell r="B736">
            <v>40604</v>
          </cell>
          <cell r="C736">
            <v>40604</v>
          </cell>
          <cell r="E736">
            <v>69388</v>
          </cell>
          <cell r="F736" t="str">
            <v>USD</v>
          </cell>
          <cell r="G736">
            <v>50000</v>
          </cell>
          <cell r="H736" t="str">
            <v>EUR</v>
          </cell>
        </row>
        <row r="737">
          <cell r="B737">
            <v>40604</v>
          </cell>
          <cell r="C737">
            <v>40604</v>
          </cell>
          <cell r="E737">
            <v>69438</v>
          </cell>
          <cell r="F737" t="str">
            <v>USD</v>
          </cell>
          <cell r="G737">
            <v>50000</v>
          </cell>
          <cell r="H737" t="str">
            <v>EUR</v>
          </cell>
        </row>
        <row r="738">
          <cell r="C738">
            <v>40604</v>
          </cell>
          <cell r="E738">
            <v>49498.589999999851</v>
          </cell>
          <cell r="F738" t="str">
            <v>GEL</v>
          </cell>
        </row>
        <row r="739">
          <cell r="C739">
            <v>40604</v>
          </cell>
          <cell r="G739">
            <v>42204.260000000242</v>
          </cell>
          <cell r="H739" t="str">
            <v>GEL</v>
          </cell>
        </row>
        <row r="740">
          <cell r="C740">
            <v>40604</v>
          </cell>
          <cell r="E740">
            <v>494921.25</v>
          </cell>
          <cell r="F740" t="str">
            <v>GEL</v>
          </cell>
        </row>
        <row r="741">
          <cell r="C741">
            <v>40604</v>
          </cell>
          <cell r="G741">
            <v>708268.62999999523</v>
          </cell>
          <cell r="H741" t="str">
            <v>GEL</v>
          </cell>
        </row>
        <row r="742">
          <cell r="B742">
            <v>40604</v>
          </cell>
          <cell r="C742">
            <v>40604</v>
          </cell>
          <cell r="E742">
            <v>276.66000000000003</v>
          </cell>
          <cell r="F742" t="str">
            <v>GEL</v>
          </cell>
          <cell r="G742">
            <v>115.52</v>
          </cell>
          <cell r="H742" t="str">
            <v>EUR</v>
          </cell>
        </row>
        <row r="743">
          <cell r="B743">
            <v>40604</v>
          </cell>
          <cell r="C743">
            <v>40604</v>
          </cell>
          <cell r="E743">
            <v>195.53</v>
          </cell>
          <cell r="F743" t="str">
            <v>GEL</v>
          </cell>
          <cell r="G743">
            <v>81.569999999999993</v>
          </cell>
          <cell r="H743" t="str">
            <v>EUR</v>
          </cell>
        </row>
        <row r="744">
          <cell r="B744">
            <v>40604</v>
          </cell>
          <cell r="C744">
            <v>40604</v>
          </cell>
          <cell r="E744">
            <v>3540.59</v>
          </cell>
          <cell r="F744" t="str">
            <v>GEL</v>
          </cell>
          <cell r="G744">
            <v>2044.92</v>
          </cell>
          <cell r="H744" t="str">
            <v>USD</v>
          </cell>
        </row>
        <row r="745">
          <cell r="B745">
            <v>40604</v>
          </cell>
          <cell r="C745">
            <v>40604</v>
          </cell>
          <cell r="E745">
            <v>7428.85</v>
          </cell>
          <cell r="F745" t="str">
            <v>GEL</v>
          </cell>
          <cell r="G745">
            <v>4290.16</v>
          </cell>
          <cell r="H745" t="str">
            <v>USD</v>
          </cell>
        </row>
        <row r="746">
          <cell r="B746">
            <v>40604</v>
          </cell>
          <cell r="C746">
            <v>40604</v>
          </cell>
          <cell r="E746">
            <v>136806.14000000001</v>
          </cell>
          <cell r="F746" t="str">
            <v>USD</v>
          </cell>
          <cell r="G746">
            <v>236893.51202400003</v>
          </cell>
          <cell r="H746" t="str">
            <v>GEL</v>
          </cell>
        </row>
        <row r="747">
          <cell r="B747">
            <v>40604</v>
          </cell>
          <cell r="C747">
            <v>40604</v>
          </cell>
          <cell r="E747">
            <v>5627.2401920000002</v>
          </cell>
          <cell r="F747" t="str">
            <v>GEL</v>
          </cell>
          <cell r="G747">
            <v>2347.52</v>
          </cell>
          <cell r="H747" t="str">
            <v>EUR</v>
          </cell>
        </row>
        <row r="748">
          <cell r="B748">
            <v>40604</v>
          </cell>
          <cell r="C748">
            <v>40604</v>
          </cell>
          <cell r="E748">
            <v>29.382224999999998</v>
          </cell>
          <cell r="F748" t="str">
            <v>GEL</v>
          </cell>
          <cell r="G748">
            <v>10.41</v>
          </cell>
          <cell r="H748" t="str">
            <v>GBP</v>
          </cell>
        </row>
        <row r="749">
          <cell r="B749">
            <v>40604</v>
          </cell>
          <cell r="C749">
            <v>40604</v>
          </cell>
          <cell r="E749">
            <v>51.723582000000007</v>
          </cell>
          <cell r="F749" t="str">
            <v>GEL</v>
          </cell>
          <cell r="G749">
            <v>27.78</v>
          </cell>
          <cell r="H749" t="str">
            <v>CHF</v>
          </cell>
        </row>
        <row r="750">
          <cell r="B750">
            <v>40604</v>
          </cell>
          <cell r="C750">
            <v>40604</v>
          </cell>
          <cell r="E750">
            <v>466.13884999999999</v>
          </cell>
          <cell r="F750" t="str">
            <v>GEL</v>
          </cell>
          <cell r="G750">
            <v>973.15</v>
          </cell>
          <cell r="H750" t="str">
            <v>ILS</v>
          </cell>
        </row>
        <row r="751">
          <cell r="B751">
            <v>40604</v>
          </cell>
          <cell r="C751">
            <v>40604</v>
          </cell>
          <cell r="E751">
            <v>146.09007800000001</v>
          </cell>
          <cell r="F751" t="str">
            <v>GEL</v>
          </cell>
          <cell r="G751">
            <v>66.98</v>
          </cell>
          <cell r="H751" t="str">
            <v>AZN</v>
          </cell>
        </row>
        <row r="752">
          <cell r="B752">
            <v>40606</v>
          </cell>
          <cell r="C752">
            <v>40609</v>
          </cell>
          <cell r="E752">
            <v>139650</v>
          </cell>
          <cell r="F752" t="str">
            <v>USD</v>
          </cell>
          <cell r="G752">
            <v>100000</v>
          </cell>
          <cell r="H752" t="str">
            <v>EUR</v>
          </cell>
        </row>
        <row r="753">
          <cell r="B753">
            <v>40606</v>
          </cell>
          <cell r="C753">
            <v>40606</v>
          </cell>
          <cell r="E753">
            <v>2019.46</v>
          </cell>
          <cell r="F753" t="str">
            <v>USD</v>
          </cell>
          <cell r="G753">
            <v>3491.84</v>
          </cell>
          <cell r="H753" t="str">
            <v>GEL</v>
          </cell>
        </row>
        <row r="754">
          <cell r="B754">
            <v>40606</v>
          </cell>
          <cell r="C754">
            <v>40612</v>
          </cell>
          <cell r="E754">
            <v>15409.59</v>
          </cell>
          <cell r="F754" t="str">
            <v>USD</v>
          </cell>
          <cell r="G754">
            <v>3000000</v>
          </cell>
          <cell r="H754" t="str">
            <v>HUF</v>
          </cell>
        </row>
        <row r="755">
          <cell r="B755">
            <v>40606</v>
          </cell>
          <cell r="C755">
            <v>40606</v>
          </cell>
          <cell r="E755">
            <v>2000</v>
          </cell>
          <cell r="F755" t="str">
            <v>GEL</v>
          </cell>
          <cell r="G755">
            <v>1168.57</v>
          </cell>
          <cell r="H755" t="str">
            <v>USD</v>
          </cell>
        </row>
        <row r="756">
          <cell r="B756">
            <v>40606</v>
          </cell>
          <cell r="C756">
            <v>40609</v>
          </cell>
          <cell r="E756">
            <v>540000000</v>
          </cell>
          <cell r="F756" t="str">
            <v>HUF</v>
          </cell>
          <cell r="G756">
            <v>2764976.96</v>
          </cell>
          <cell r="H756" t="str">
            <v>USD</v>
          </cell>
        </row>
        <row r="757">
          <cell r="B757">
            <v>40606</v>
          </cell>
          <cell r="C757">
            <v>40638</v>
          </cell>
          <cell r="E757">
            <v>2753135.52</v>
          </cell>
          <cell r="F757" t="str">
            <v>USD</v>
          </cell>
          <cell r="G757">
            <v>540000000</v>
          </cell>
          <cell r="H757" t="str">
            <v>HUF</v>
          </cell>
        </row>
        <row r="758">
          <cell r="B758">
            <v>40606</v>
          </cell>
          <cell r="C758">
            <v>40606</v>
          </cell>
          <cell r="E758">
            <v>7.5</v>
          </cell>
          <cell r="F758" t="str">
            <v>USD</v>
          </cell>
          <cell r="G758">
            <v>12.97</v>
          </cell>
          <cell r="H758" t="str">
            <v>GEL</v>
          </cell>
        </row>
        <row r="759">
          <cell r="B759">
            <v>40606</v>
          </cell>
          <cell r="C759">
            <v>40606</v>
          </cell>
          <cell r="E759">
            <v>0.81</v>
          </cell>
          <cell r="F759" t="str">
            <v>GEL</v>
          </cell>
          <cell r="G759">
            <v>0.47000000000000003</v>
          </cell>
          <cell r="H759" t="str">
            <v>USD</v>
          </cell>
        </row>
        <row r="760">
          <cell r="B760">
            <v>40606</v>
          </cell>
          <cell r="C760">
            <v>40606</v>
          </cell>
          <cell r="E760">
            <v>199000</v>
          </cell>
          <cell r="F760" t="str">
            <v>EUR</v>
          </cell>
          <cell r="G760">
            <v>277674.45</v>
          </cell>
          <cell r="H760" t="str">
            <v>USD</v>
          </cell>
        </row>
        <row r="761">
          <cell r="B761">
            <v>40606</v>
          </cell>
          <cell r="C761">
            <v>40606</v>
          </cell>
          <cell r="E761">
            <v>1000000</v>
          </cell>
          <cell r="F761" t="str">
            <v>RUR</v>
          </cell>
          <cell r="G761">
            <v>35523.26</v>
          </cell>
          <cell r="H761" t="str">
            <v>USD</v>
          </cell>
        </row>
        <row r="762">
          <cell r="B762">
            <v>40606</v>
          </cell>
          <cell r="C762">
            <v>40606</v>
          </cell>
          <cell r="E762">
            <v>141000</v>
          </cell>
          <cell r="F762" t="str">
            <v>EUR</v>
          </cell>
          <cell r="G762">
            <v>196744.21</v>
          </cell>
          <cell r="H762" t="str">
            <v>USD</v>
          </cell>
        </row>
        <row r="763">
          <cell r="B763">
            <v>40606</v>
          </cell>
          <cell r="C763">
            <v>40606</v>
          </cell>
          <cell r="E763">
            <v>181000</v>
          </cell>
          <cell r="F763" t="str">
            <v>USD</v>
          </cell>
          <cell r="G763">
            <v>317980.79999999999</v>
          </cell>
          <cell r="H763" t="str">
            <v>GEL</v>
          </cell>
        </row>
        <row r="764">
          <cell r="B764">
            <v>40606</v>
          </cell>
          <cell r="C764">
            <v>40606</v>
          </cell>
          <cell r="E764">
            <v>574.18000000000006</v>
          </cell>
          <cell r="F764" t="str">
            <v>GEL</v>
          </cell>
          <cell r="G764">
            <v>240</v>
          </cell>
          <cell r="H764" t="str">
            <v>EUR</v>
          </cell>
        </row>
        <row r="765">
          <cell r="B765">
            <v>40606</v>
          </cell>
          <cell r="C765">
            <v>40606</v>
          </cell>
          <cell r="E765">
            <v>117.58</v>
          </cell>
          <cell r="F765" t="str">
            <v>GEL</v>
          </cell>
          <cell r="G765">
            <v>68</v>
          </cell>
          <cell r="H765" t="str">
            <v>USD</v>
          </cell>
        </row>
        <row r="766">
          <cell r="B766">
            <v>40606</v>
          </cell>
          <cell r="C766">
            <v>40606</v>
          </cell>
          <cell r="E766">
            <v>348768.38</v>
          </cell>
          <cell r="F766" t="str">
            <v>GEL</v>
          </cell>
          <cell r="G766">
            <v>201344.77000000002</v>
          </cell>
          <cell r="H766" t="str">
            <v>USD</v>
          </cell>
        </row>
        <row r="767">
          <cell r="B767">
            <v>40606</v>
          </cell>
          <cell r="C767">
            <v>40606</v>
          </cell>
          <cell r="E767">
            <v>97245.41</v>
          </cell>
          <cell r="F767" t="str">
            <v>GEL</v>
          </cell>
          <cell r="G767">
            <v>56198.44</v>
          </cell>
          <cell r="H767" t="str">
            <v>USD</v>
          </cell>
        </row>
        <row r="768">
          <cell r="B768">
            <v>40606</v>
          </cell>
          <cell r="C768">
            <v>40606</v>
          </cell>
          <cell r="E768">
            <v>129126.23</v>
          </cell>
          <cell r="F768" t="str">
            <v>GEL</v>
          </cell>
          <cell r="G768">
            <v>75355.570000000007</v>
          </cell>
          <cell r="H768" t="str">
            <v>USD</v>
          </cell>
        </row>
        <row r="769">
          <cell r="B769">
            <v>40606</v>
          </cell>
          <cell r="C769">
            <v>40606</v>
          </cell>
          <cell r="E769">
            <v>9922.84</v>
          </cell>
          <cell r="F769" t="str">
            <v>GEL</v>
          </cell>
          <cell r="G769">
            <v>5686.34</v>
          </cell>
          <cell r="H769" t="str">
            <v>USD</v>
          </cell>
        </row>
        <row r="770">
          <cell r="B770">
            <v>40606</v>
          </cell>
          <cell r="C770">
            <v>40606</v>
          </cell>
          <cell r="E770">
            <v>293.95</v>
          </cell>
          <cell r="F770" t="str">
            <v>GEL</v>
          </cell>
          <cell r="G770">
            <v>170</v>
          </cell>
          <cell r="H770" t="str">
            <v>USD</v>
          </cell>
        </row>
        <row r="771">
          <cell r="B771">
            <v>40606</v>
          </cell>
          <cell r="C771">
            <v>40606</v>
          </cell>
          <cell r="E771">
            <v>761.67</v>
          </cell>
          <cell r="F771" t="str">
            <v>USD</v>
          </cell>
          <cell r="G771">
            <v>1317</v>
          </cell>
          <cell r="H771" t="str">
            <v>GEL</v>
          </cell>
        </row>
        <row r="772">
          <cell r="B772">
            <v>40606</v>
          </cell>
          <cell r="C772">
            <v>40606</v>
          </cell>
          <cell r="E772">
            <v>500</v>
          </cell>
          <cell r="F772" t="str">
            <v>EUR</v>
          </cell>
          <cell r="G772">
            <v>1196.2</v>
          </cell>
          <cell r="H772" t="str">
            <v>GEL</v>
          </cell>
        </row>
        <row r="773">
          <cell r="B773">
            <v>40606</v>
          </cell>
          <cell r="C773">
            <v>40606</v>
          </cell>
          <cell r="E773">
            <v>3259.86</v>
          </cell>
          <cell r="F773" t="str">
            <v>EUR</v>
          </cell>
          <cell r="G773">
            <v>7798.89</v>
          </cell>
          <cell r="H773" t="str">
            <v>GEL</v>
          </cell>
        </row>
        <row r="774">
          <cell r="B774">
            <v>40606</v>
          </cell>
          <cell r="C774">
            <v>40609</v>
          </cell>
          <cell r="E774">
            <v>710652.16</v>
          </cell>
          <cell r="F774" t="str">
            <v>GEL</v>
          </cell>
          <cell r="G774">
            <v>413290</v>
          </cell>
          <cell r="H774" t="str">
            <v>USD</v>
          </cell>
        </row>
        <row r="775">
          <cell r="B775">
            <v>40606</v>
          </cell>
          <cell r="C775">
            <v>40609</v>
          </cell>
          <cell r="E775">
            <v>55465.89</v>
          </cell>
          <cell r="F775" t="str">
            <v>GEL</v>
          </cell>
          <cell r="G775">
            <v>23100.2</v>
          </cell>
          <cell r="H775" t="str">
            <v>EUR</v>
          </cell>
        </row>
        <row r="776">
          <cell r="B776">
            <v>40606</v>
          </cell>
          <cell r="C776">
            <v>40606</v>
          </cell>
          <cell r="E776">
            <v>850000</v>
          </cell>
          <cell r="F776" t="str">
            <v>USD</v>
          </cell>
          <cell r="G776">
            <v>1465400</v>
          </cell>
          <cell r="H776" t="str">
            <v>GEL</v>
          </cell>
        </row>
        <row r="777">
          <cell r="B777">
            <v>40606</v>
          </cell>
          <cell r="C777">
            <v>40609</v>
          </cell>
          <cell r="E777">
            <v>3491210</v>
          </cell>
          <cell r="F777" t="str">
            <v>USD</v>
          </cell>
          <cell r="G777">
            <v>2500000</v>
          </cell>
          <cell r="H777" t="str">
            <v>EUR</v>
          </cell>
        </row>
        <row r="778">
          <cell r="B778">
            <v>40606</v>
          </cell>
          <cell r="C778">
            <v>40606</v>
          </cell>
          <cell r="E778">
            <v>859500</v>
          </cell>
          <cell r="F778" t="str">
            <v>GEL</v>
          </cell>
          <cell r="G778">
            <v>500000</v>
          </cell>
          <cell r="H778" t="str">
            <v>USD</v>
          </cell>
        </row>
        <row r="779">
          <cell r="B779">
            <v>40606</v>
          </cell>
          <cell r="C779">
            <v>40606</v>
          </cell>
          <cell r="E779">
            <v>1656</v>
          </cell>
          <cell r="F779" t="str">
            <v>RUR</v>
          </cell>
          <cell r="G779">
            <v>100.02</v>
          </cell>
          <cell r="H779" t="str">
            <v>GEL</v>
          </cell>
        </row>
        <row r="780">
          <cell r="B780">
            <v>40606</v>
          </cell>
          <cell r="C780">
            <v>40606</v>
          </cell>
          <cell r="E780">
            <v>3.98</v>
          </cell>
          <cell r="F780" t="str">
            <v>GEL</v>
          </cell>
          <cell r="G780">
            <v>65.820000000000007</v>
          </cell>
          <cell r="H780" t="str">
            <v>RUR</v>
          </cell>
        </row>
        <row r="781">
          <cell r="B781">
            <v>40606</v>
          </cell>
          <cell r="C781">
            <v>40606</v>
          </cell>
          <cell r="E781">
            <v>740.62</v>
          </cell>
          <cell r="F781" t="str">
            <v>EUR</v>
          </cell>
          <cell r="G781">
            <v>1771.8600000000001</v>
          </cell>
          <cell r="H781" t="str">
            <v>GEL</v>
          </cell>
        </row>
        <row r="782">
          <cell r="B782">
            <v>40606</v>
          </cell>
          <cell r="C782">
            <v>40606</v>
          </cell>
          <cell r="E782">
            <v>248.19</v>
          </cell>
          <cell r="F782" t="str">
            <v>USD</v>
          </cell>
          <cell r="G782">
            <v>429.15000000000003</v>
          </cell>
          <cell r="H782" t="str">
            <v>GEL</v>
          </cell>
        </row>
        <row r="783">
          <cell r="B783">
            <v>40606</v>
          </cell>
          <cell r="C783">
            <v>40606</v>
          </cell>
          <cell r="E783">
            <v>429750</v>
          </cell>
          <cell r="F783" t="str">
            <v>GEL</v>
          </cell>
          <cell r="G783">
            <v>250000</v>
          </cell>
          <cell r="H783" t="str">
            <v>USD</v>
          </cell>
        </row>
        <row r="784">
          <cell r="B784">
            <v>40606</v>
          </cell>
          <cell r="C784">
            <v>40606</v>
          </cell>
          <cell r="E784">
            <v>666.88</v>
          </cell>
          <cell r="F784" t="str">
            <v>GEL</v>
          </cell>
          <cell r="G784">
            <v>278.75</v>
          </cell>
          <cell r="H784" t="str">
            <v>EUR</v>
          </cell>
        </row>
        <row r="785">
          <cell r="B785">
            <v>40606</v>
          </cell>
          <cell r="C785">
            <v>40606</v>
          </cell>
          <cell r="E785">
            <v>395.94</v>
          </cell>
          <cell r="F785" t="str">
            <v>USD</v>
          </cell>
          <cell r="G785">
            <v>684.62</v>
          </cell>
          <cell r="H785" t="str">
            <v>GEL</v>
          </cell>
        </row>
        <row r="786">
          <cell r="B786">
            <v>40606</v>
          </cell>
          <cell r="C786">
            <v>40612</v>
          </cell>
          <cell r="E786">
            <v>4000000</v>
          </cell>
          <cell r="F786" t="str">
            <v>RUR</v>
          </cell>
          <cell r="G786">
            <v>101548.62</v>
          </cell>
          <cell r="H786" t="str">
            <v>EUR</v>
          </cell>
        </row>
        <row r="787">
          <cell r="B787">
            <v>40606</v>
          </cell>
          <cell r="C787">
            <v>40609</v>
          </cell>
          <cell r="E787">
            <v>141843.97</v>
          </cell>
          <cell r="F787" t="str">
            <v>USD</v>
          </cell>
          <cell r="G787">
            <v>4000000</v>
          </cell>
          <cell r="H787" t="str">
            <v>RUR</v>
          </cell>
        </row>
        <row r="788">
          <cell r="B788">
            <v>40606</v>
          </cell>
          <cell r="C788">
            <v>40606</v>
          </cell>
          <cell r="E788">
            <v>200000</v>
          </cell>
          <cell r="F788" t="str">
            <v>USD</v>
          </cell>
          <cell r="G788">
            <v>344200</v>
          </cell>
          <cell r="H788" t="str">
            <v>GEL</v>
          </cell>
        </row>
        <row r="789">
          <cell r="B789">
            <v>40606</v>
          </cell>
          <cell r="C789">
            <v>40606</v>
          </cell>
          <cell r="E789">
            <v>127.29</v>
          </cell>
          <cell r="F789" t="str">
            <v>GEL</v>
          </cell>
          <cell r="G789">
            <v>3309</v>
          </cell>
          <cell r="H789" t="str">
            <v>INR</v>
          </cell>
        </row>
        <row r="790">
          <cell r="B790">
            <v>40606</v>
          </cell>
          <cell r="C790">
            <v>40606</v>
          </cell>
          <cell r="E790">
            <v>12</v>
          </cell>
          <cell r="F790" t="str">
            <v>USD</v>
          </cell>
          <cell r="G790">
            <v>20.75</v>
          </cell>
          <cell r="H790" t="str">
            <v>GEL</v>
          </cell>
        </row>
        <row r="791">
          <cell r="B791">
            <v>40606</v>
          </cell>
          <cell r="C791">
            <v>40606</v>
          </cell>
          <cell r="E791">
            <v>5</v>
          </cell>
          <cell r="F791" t="str">
            <v>USD</v>
          </cell>
          <cell r="G791">
            <v>8.65</v>
          </cell>
          <cell r="H791" t="str">
            <v>GEL</v>
          </cell>
        </row>
        <row r="792">
          <cell r="B792">
            <v>40606</v>
          </cell>
          <cell r="C792">
            <v>40606</v>
          </cell>
          <cell r="E792">
            <v>10.32</v>
          </cell>
          <cell r="F792" t="str">
            <v>GEL</v>
          </cell>
          <cell r="G792">
            <v>5.97</v>
          </cell>
          <cell r="H792" t="str">
            <v>USD</v>
          </cell>
        </row>
        <row r="793">
          <cell r="B793">
            <v>40606</v>
          </cell>
          <cell r="C793">
            <v>40606</v>
          </cell>
          <cell r="E793">
            <v>3</v>
          </cell>
          <cell r="F793" t="str">
            <v>USD</v>
          </cell>
          <cell r="G793">
            <v>5.19</v>
          </cell>
          <cell r="H793" t="str">
            <v>GEL</v>
          </cell>
        </row>
        <row r="794">
          <cell r="B794">
            <v>40606</v>
          </cell>
          <cell r="C794">
            <v>40606</v>
          </cell>
          <cell r="E794">
            <v>3</v>
          </cell>
          <cell r="F794" t="str">
            <v>USD</v>
          </cell>
          <cell r="G794">
            <v>5.19</v>
          </cell>
          <cell r="H794" t="str">
            <v>GEL</v>
          </cell>
        </row>
        <row r="795">
          <cell r="B795">
            <v>40606</v>
          </cell>
          <cell r="C795">
            <v>40606</v>
          </cell>
          <cell r="E795">
            <v>12</v>
          </cell>
          <cell r="F795" t="str">
            <v>USD</v>
          </cell>
          <cell r="G795">
            <v>20.75</v>
          </cell>
          <cell r="H795" t="str">
            <v>GEL</v>
          </cell>
        </row>
        <row r="796">
          <cell r="B796">
            <v>40606</v>
          </cell>
          <cell r="C796">
            <v>40606</v>
          </cell>
          <cell r="E796">
            <v>2500</v>
          </cell>
          <cell r="F796" t="str">
            <v>JPY</v>
          </cell>
          <cell r="G796">
            <v>52.75</v>
          </cell>
          <cell r="H796" t="str">
            <v>GEL</v>
          </cell>
        </row>
        <row r="797">
          <cell r="B797">
            <v>40606</v>
          </cell>
          <cell r="C797">
            <v>40606</v>
          </cell>
          <cell r="E797">
            <v>859750</v>
          </cell>
          <cell r="F797" t="str">
            <v>GEL</v>
          </cell>
          <cell r="G797">
            <v>500000</v>
          </cell>
          <cell r="H797" t="str">
            <v>USD</v>
          </cell>
        </row>
        <row r="798">
          <cell r="B798">
            <v>40606</v>
          </cell>
          <cell r="C798">
            <v>40606</v>
          </cell>
          <cell r="E798">
            <v>0.69000000000000006</v>
          </cell>
          <cell r="F798" t="str">
            <v>GEL</v>
          </cell>
          <cell r="G798">
            <v>0.4</v>
          </cell>
          <cell r="H798" t="str">
            <v>USD</v>
          </cell>
        </row>
        <row r="799">
          <cell r="B799">
            <v>40606</v>
          </cell>
          <cell r="C799">
            <v>40606</v>
          </cell>
          <cell r="E799">
            <v>0.35000000000000003</v>
          </cell>
          <cell r="F799" t="str">
            <v>GEL</v>
          </cell>
          <cell r="G799">
            <v>0.2</v>
          </cell>
          <cell r="H799" t="str">
            <v>USD</v>
          </cell>
        </row>
        <row r="800">
          <cell r="B800">
            <v>40606</v>
          </cell>
          <cell r="C800">
            <v>40606</v>
          </cell>
          <cell r="E800">
            <v>1.73</v>
          </cell>
          <cell r="F800" t="str">
            <v>GEL</v>
          </cell>
          <cell r="G800">
            <v>1</v>
          </cell>
          <cell r="H800" t="str">
            <v>USD</v>
          </cell>
        </row>
        <row r="801">
          <cell r="B801">
            <v>40606</v>
          </cell>
          <cell r="C801">
            <v>40606</v>
          </cell>
          <cell r="E801">
            <v>0.35000000000000003</v>
          </cell>
          <cell r="F801" t="str">
            <v>GEL</v>
          </cell>
          <cell r="G801">
            <v>0.2</v>
          </cell>
          <cell r="H801" t="str">
            <v>USD</v>
          </cell>
        </row>
        <row r="802">
          <cell r="B802">
            <v>40606</v>
          </cell>
          <cell r="C802">
            <v>40606</v>
          </cell>
          <cell r="E802">
            <v>7.91</v>
          </cell>
          <cell r="F802" t="str">
            <v>GEL</v>
          </cell>
          <cell r="G802">
            <v>4.58</v>
          </cell>
          <cell r="H802" t="str">
            <v>USD</v>
          </cell>
        </row>
        <row r="803">
          <cell r="B803">
            <v>40606</v>
          </cell>
          <cell r="C803">
            <v>40606</v>
          </cell>
          <cell r="E803">
            <v>1.04</v>
          </cell>
          <cell r="F803" t="str">
            <v>GEL</v>
          </cell>
          <cell r="G803">
            <v>0.6</v>
          </cell>
          <cell r="H803" t="str">
            <v>USD</v>
          </cell>
        </row>
        <row r="804">
          <cell r="B804">
            <v>40606</v>
          </cell>
          <cell r="C804">
            <v>40606</v>
          </cell>
          <cell r="E804">
            <v>0.52</v>
          </cell>
          <cell r="F804" t="str">
            <v>GEL</v>
          </cell>
          <cell r="G804">
            <v>0.3</v>
          </cell>
          <cell r="H804" t="str">
            <v>USD</v>
          </cell>
        </row>
        <row r="805">
          <cell r="B805">
            <v>40606</v>
          </cell>
          <cell r="C805">
            <v>40606</v>
          </cell>
          <cell r="E805">
            <v>0.21</v>
          </cell>
          <cell r="F805" t="str">
            <v>GEL</v>
          </cell>
          <cell r="G805">
            <v>0.12</v>
          </cell>
          <cell r="H805" t="str">
            <v>USD</v>
          </cell>
        </row>
        <row r="806">
          <cell r="B806">
            <v>40606</v>
          </cell>
          <cell r="C806">
            <v>40606</v>
          </cell>
          <cell r="E806">
            <v>0.35000000000000003</v>
          </cell>
          <cell r="F806" t="str">
            <v>GEL</v>
          </cell>
          <cell r="G806">
            <v>0.2</v>
          </cell>
          <cell r="H806" t="str">
            <v>USD</v>
          </cell>
        </row>
        <row r="807">
          <cell r="B807">
            <v>40606</v>
          </cell>
          <cell r="C807">
            <v>40606</v>
          </cell>
          <cell r="E807">
            <v>0.35000000000000003</v>
          </cell>
          <cell r="F807" t="str">
            <v>GEL</v>
          </cell>
          <cell r="G807">
            <v>0.2</v>
          </cell>
          <cell r="H807" t="str">
            <v>USD</v>
          </cell>
        </row>
        <row r="808">
          <cell r="B808">
            <v>40606</v>
          </cell>
          <cell r="C808">
            <v>40606</v>
          </cell>
          <cell r="E808">
            <v>2.94</v>
          </cell>
          <cell r="F808" t="str">
            <v>GEL</v>
          </cell>
          <cell r="G808">
            <v>1.7</v>
          </cell>
          <cell r="H808" t="str">
            <v>USD</v>
          </cell>
        </row>
        <row r="809">
          <cell r="B809">
            <v>40606</v>
          </cell>
          <cell r="C809">
            <v>40606</v>
          </cell>
          <cell r="E809">
            <v>6.23</v>
          </cell>
          <cell r="F809" t="str">
            <v>GEL</v>
          </cell>
          <cell r="G809">
            <v>3.6</v>
          </cell>
          <cell r="H809" t="str">
            <v>USD</v>
          </cell>
        </row>
        <row r="810">
          <cell r="B810">
            <v>40606</v>
          </cell>
          <cell r="C810">
            <v>40606</v>
          </cell>
          <cell r="E810">
            <v>1</v>
          </cell>
          <cell r="F810" t="str">
            <v>GEL</v>
          </cell>
          <cell r="G810">
            <v>0.57999999999999996</v>
          </cell>
          <cell r="H810" t="str">
            <v>USD</v>
          </cell>
        </row>
        <row r="811">
          <cell r="B811">
            <v>40606</v>
          </cell>
          <cell r="C811">
            <v>40606</v>
          </cell>
          <cell r="E811">
            <v>1.3800000000000001</v>
          </cell>
          <cell r="F811" t="str">
            <v>GEL</v>
          </cell>
          <cell r="G811">
            <v>0.8</v>
          </cell>
          <cell r="H811" t="str">
            <v>USD</v>
          </cell>
        </row>
        <row r="812">
          <cell r="B812">
            <v>40606</v>
          </cell>
          <cell r="C812">
            <v>40606</v>
          </cell>
          <cell r="E812">
            <v>0.69000000000000006</v>
          </cell>
          <cell r="F812" t="str">
            <v>GEL</v>
          </cell>
          <cell r="G812">
            <v>0.4</v>
          </cell>
          <cell r="H812" t="str">
            <v>USD</v>
          </cell>
        </row>
        <row r="813">
          <cell r="B813">
            <v>40606</v>
          </cell>
          <cell r="C813">
            <v>40606</v>
          </cell>
          <cell r="E813">
            <v>0.35000000000000003</v>
          </cell>
          <cell r="F813" t="str">
            <v>GEL</v>
          </cell>
          <cell r="G813">
            <v>0.2</v>
          </cell>
          <cell r="H813" t="str">
            <v>USD</v>
          </cell>
        </row>
        <row r="814">
          <cell r="B814">
            <v>40606</v>
          </cell>
          <cell r="C814">
            <v>40606</v>
          </cell>
          <cell r="E814">
            <v>2.77</v>
          </cell>
          <cell r="F814" t="str">
            <v>GEL</v>
          </cell>
          <cell r="G814">
            <v>1.6</v>
          </cell>
          <cell r="H814" t="str">
            <v>USD</v>
          </cell>
        </row>
        <row r="815">
          <cell r="B815">
            <v>40606</v>
          </cell>
          <cell r="C815">
            <v>40606</v>
          </cell>
          <cell r="E815">
            <v>0.35000000000000003</v>
          </cell>
          <cell r="F815" t="str">
            <v>GEL</v>
          </cell>
          <cell r="G815">
            <v>0.2</v>
          </cell>
          <cell r="H815" t="str">
            <v>USD</v>
          </cell>
        </row>
        <row r="816">
          <cell r="B816">
            <v>40606</v>
          </cell>
          <cell r="C816">
            <v>40606</v>
          </cell>
          <cell r="E816">
            <v>2.77</v>
          </cell>
          <cell r="F816" t="str">
            <v>GEL</v>
          </cell>
          <cell r="G816">
            <v>1.6</v>
          </cell>
          <cell r="H816" t="str">
            <v>USD</v>
          </cell>
        </row>
        <row r="817">
          <cell r="B817">
            <v>40606</v>
          </cell>
          <cell r="C817">
            <v>40606</v>
          </cell>
          <cell r="E817">
            <v>0.35000000000000003</v>
          </cell>
          <cell r="F817" t="str">
            <v>GEL</v>
          </cell>
          <cell r="G817">
            <v>0.2</v>
          </cell>
          <cell r="H817" t="str">
            <v>USD</v>
          </cell>
        </row>
        <row r="818">
          <cell r="B818">
            <v>40606</v>
          </cell>
          <cell r="C818">
            <v>40606</v>
          </cell>
          <cell r="E818">
            <v>2.77</v>
          </cell>
          <cell r="F818" t="str">
            <v>GEL</v>
          </cell>
          <cell r="G818">
            <v>1.6</v>
          </cell>
          <cell r="H818" t="str">
            <v>USD</v>
          </cell>
        </row>
        <row r="819">
          <cell r="B819">
            <v>40606</v>
          </cell>
          <cell r="C819">
            <v>40606</v>
          </cell>
          <cell r="E819">
            <v>2.77</v>
          </cell>
          <cell r="F819" t="str">
            <v>GEL</v>
          </cell>
          <cell r="G819">
            <v>1.6</v>
          </cell>
          <cell r="H819" t="str">
            <v>USD</v>
          </cell>
        </row>
        <row r="820">
          <cell r="B820">
            <v>40606</v>
          </cell>
          <cell r="C820">
            <v>40606</v>
          </cell>
          <cell r="E820">
            <v>1.3800000000000001</v>
          </cell>
          <cell r="F820" t="str">
            <v>GEL</v>
          </cell>
          <cell r="G820">
            <v>0.8</v>
          </cell>
          <cell r="H820" t="str">
            <v>USD</v>
          </cell>
        </row>
        <row r="821">
          <cell r="B821">
            <v>40606</v>
          </cell>
          <cell r="C821">
            <v>40606</v>
          </cell>
          <cell r="E821">
            <v>2.77</v>
          </cell>
          <cell r="F821" t="str">
            <v>GEL</v>
          </cell>
          <cell r="G821">
            <v>1.6</v>
          </cell>
          <cell r="H821" t="str">
            <v>USD</v>
          </cell>
        </row>
        <row r="822">
          <cell r="B822">
            <v>40606</v>
          </cell>
          <cell r="C822">
            <v>40606</v>
          </cell>
          <cell r="E822">
            <v>2.4300000000000002</v>
          </cell>
          <cell r="F822" t="str">
            <v>GEL</v>
          </cell>
          <cell r="G822">
            <v>1.4000000000000001</v>
          </cell>
          <cell r="H822" t="str">
            <v>USD</v>
          </cell>
        </row>
        <row r="823">
          <cell r="B823">
            <v>40606</v>
          </cell>
          <cell r="C823">
            <v>40606</v>
          </cell>
          <cell r="E823">
            <v>4.45</v>
          </cell>
          <cell r="F823" t="str">
            <v>GEL</v>
          </cell>
          <cell r="G823">
            <v>2.58</v>
          </cell>
          <cell r="H823" t="str">
            <v>USD</v>
          </cell>
        </row>
        <row r="824">
          <cell r="B824">
            <v>40606</v>
          </cell>
          <cell r="C824">
            <v>40606</v>
          </cell>
          <cell r="E824">
            <v>1.9000000000000001</v>
          </cell>
          <cell r="F824" t="str">
            <v>GEL</v>
          </cell>
          <cell r="G824">
            <v>1.1000000000000001</v>
          </cell>
          <cell r="H824" t="str">
            <v>USD</v>
          </cell>
        </row>
        <row r="825">
          <cell r="B825">
            <v>40606</v>
          </cell>
          <cell r="C825">
            <v>40606</v>
          </cell>
          <cell r="E825">
            <v>2.38</v>
          </cell>
          <cell r="F825" t="str">
            <v>GEL</v>
          </cell>
          <cell r="G825">
            <v>1.3800000000000001</v>
          </cell>
          <cell r="H825" t="str">
            <v>USD</v>
          </cell>
        </row>
        <row r="826">
          <cell r="B826">
            <v>40606</v>
          </cell>
          <cell r="C826">
            <v>40606</v>
          </cell>
          <cell r="E826">
            <v>1.3900000000000001</v>
          </cell>
          <cell r="F826" t="str">
            <v>GEL</v>
          </cell>
          <cell r="G826">
            <v>0.8</v>
          </cell>
          <cell r="H826" t="str">
            <v>USD</v>
          </cell>
        </row>
        <row r="827">
          <cell r="B827">
            <v>40606</v>
          </cell>
          <cell r="C827">
            <v>40606</v>
          </cell>
          <cell r="E827">
            <v>1.04</v>
          </cell>
          <cell r="F827" t="str">
            <v>GEL</v>
          </cell>
          <cell r="G827">
            <v>0.6</v>
          </cell>
          <cell r="H827" t="str">
            <v>USD</v>
          </cell>
        </row>
        <row r="828">
          <cell r="B828">
            <v>40606</v>
          </cell>
          <cell r="C828">
            <v>40606</v>
          </cell>
          <cell r="E828">
            <v>1.21</v>
          </cell>
          <cell r="F828" t="str">
            <v>GEL</v>
          </cell>
          <cell r="G828">
            <v>0.70000000000000007</v>
          </cell>
          <cell r="H828" t="str">
            <v>USD</v>
          </cell>
        </row>
        <row r="829">
          <cell r="B829">
            <v>40606</v>
          </cell>
          <cell r="C829">
            <v>40606</v>
          </cell>
          <cell r="E829">
            <v>1</v>
          </cell>
          <cell r="F829" t="str">
            <v>GEL</v>
          </cell>
          <cell r="G829">
            <v>0.57999999999999996</v>
          </cell>
          <cell r="H829" t="str">
            <v>USD</v>
          </cell>
        </row>
        <row r="830">
          <cell r="B830">
            <v>40606</v>
          </cell>
          <cell r="C830">
            <v>40606</v>
          </cell>
          <cell r="E830">
            <v>0.52</v>
          </cell>
          <cell r="F830" t="str">
            <v>GEL</v>
          </cell>
          <cell r="G830">
            <v>0.3</v>
          </cell>
          <cell r="H830" t="str">
            <v>USD</v>
          </cell>
        </row>
        <row r="831">
          <cell r="B831">
            <v>40606</v>
          </cell>
          <cell r="C831">
            <v>40606</v>
          </cell>
          <cell r="E831">
            <v>1.73</v>
          </cell>
          <cell r="F831" t="str">
            <v>GEL</v>
          </cell>
          <cell r="G831">
            <v>1</v>
          </cell>
          <cell r="H831" t="str">
            <v>USD</v>
          </cell>
        </row>
        <row r="832">
          <cell r="B832">
            <v>40606</v>
          </cell>
          <cell r="C832">
            <v>40606</v>
          </cell>
          <cell r="E832">
            <v>1.04</v>
          </cell>
          <cell r="F832" t="str">
            <v>GEL</v>
          </cell>
          <cell r="G832">
            <v>0.6</v>
          </cell>
          <cell r="H832" t="str">
            <v>USD</v>
          </cell>
        </row>
        <row r="833">
          <cell r="B833">
            <v>40606</v>
          </cell>
          <cell r="C833">
            <v>40606</v>
          </cell>
          <cell r="E833">
            <v>4.9800000000000004</v>
          </cell>
          <cell r="F833" t="str">
            <v>GEL</v>
          </cell>
          <cell r="G833">
            <v>2.88</v>
          </cell>
          <cell r="H833" t="str">
            <v>USD</v>
          </cell>
        </row>
        <row r="834">
          <cell r="B834">
            <v>40606</v>
          </cell>
          <cell r="C834">
            <v>40606</v>
          </cell>
          <cell r="E834">
            <v>2.77</v>
          </cell>
          <cell r="F834" t="str">
            <v>GEL</v>
          </cell>
          <cell r="G834">
            <v>1.6</v>
          </cell>
          <cell r="H834" t="str">
            <v>USD</v>
          </cell>
        </row>
        <row r="835">
          <cell r="B835">
            <v>40606</v>
          </cell>
          <cell r="C835">
            <v>40606</v>
          </cell>
          <cell r="E835">
            <v>6.92</v>
          </cell>
          <cell r="F835" t="str">
            <v>GEL</v>
          </cell>
          <cell r="G835">
            <v>4</v>
          </cell>
          <cell r="H835" t="str">
            <v>USD</v>
          </cell>
        </row>
        <row r="836">
          <cell r="B836">
            <v>40606</v>
          </cell>
          <cell r="C836">
            <v>40606</v>
          </cell>
          <cell r="E836">
            <v>1.04</v>
          </cell>
          <cell r="F836" t="str">
            <v>GEL</v>
          </cell>
          <cell r="G836">
            <v>0.6</v>
          </cell>
          <cell r="H836" t="str">
            <v>USD</v>
          </cell>
        </row>
        <row r="837">
          <cell r="B837">
            <v>40606</v>
          </cell>
          <cell r="C837">
            <v>40606</v>
          </cell>
          <cell r="E837">
            <v>3.8000000000000003</v>
          </cell>
          <cell r="F837" t="str">
            <v>GEL</v>
          </cell>
          <cell r="G837">
            <v>2.2000000000000002</v>
          </cell>
          <cell r="H837" t="str">
            <v>USD</v>
          </cell>
        </row>
        <row r="838">
          <cell r="B838">
            <v>40606</v>
          </cell>
          <cell r="C838">
            <v>40606</v>
          </cell>
          <cell r="E838">
            <v>0.69000000000000006</v>
          </cell>
          <cell r="F838" t="str">
            <v>GEL</v>
          </cell>
          <cell r="G838">
            <v>0.4</v>
          </cell>
          <cell r="H838" t="str">
            <v>USD</v>
          </cell>
        </row>
        <row r="839">
          <cell r="B839">
            <v>40606</v>
          </cell>
          <cell r="C839">
            <v>40606</v>
          </cell>
          <cell r="E839">
            <v>4.67</v>
          </cell>
          <cell r="F839" t="str">
            <v>GEL</v>
          </cell>
          <cell r="G839">
            <v>2.7</v>
          </cell>
          <cell r="H839" t="str">
            <v>USD</v>
          </cell>
        </row>
        <row r="840">
          <cell r="B840">
            <v>40606</v>
          </cell>
          <cell r="C840">
            <v>40606</v>
          </cell>
          <cell r="E840">
            <v>1</v>
          </cell>
          <cell r="F840" t="str">
            <v>GEL</v>
          </cell>
          <cell r="G840">
            <v>0.57999999999999996</v>
          </cell>
          <cell r="H840" t="str">
            <v>USD</v>
          </cell>
        </row>
        <row r="841">
          <cell r="B841">
            <v>40606</v>
          </cell>
          <cell r="C841">
            <v>40606</v>
          </cell>
          <cell r="E841">
            <v>0.35000000000000003</v>
          </cell>
          <cell r="F841" t="str">
            <v>GEL</v>
          </cell>
          <cell r="G841">
            <v>0.2</v>
          </cell>
          <cell r="H841" t="str">
            <v>USD</v>
          </cell>
        </row>
        <row r="842">
          <cell r="B842">
            <v>40606</v>
          </cell>
          <cell r="C842">
            <v>40606</v>
          </cell>
          <cell r="E842">
            <v>1</v>
          </cell>
          <cell r="F842" t="str">
            <v>GEL</v>
          </cell>
          <cell r="G842">
            <v>0.57999999999999996</v>
          </cell>
          <cell r="H842" t="str">
            <v>USD</v>
          </cell>
        </row>
        <row r="843">
          <cell r="B843">
            <v>40606</v>
          </cell>
          <cell r="C843">
            <v>40606</v>
          </cell>
          <cell r="E843">
            <v>1.77</v>
          </cell>
          <cell r="F843" t="str">
            <v>GEL</v>
          </cell>
          <cell r="G843">
            <v>1.02</v>
          </cell>
          <cell r="H843" t="str">
            <v>USD</v>
          </cell>
        </row>
        <row r="844">
          <cell r="B844">
            <v>40606</v>
          </cell>
          <cell r="C844">
            <v>40606</v>
          </cell>
          <cell r="E844">
            <v>1.73</v>
          </cell>
          <cell r="F844" t="str">
            <v>GEL</v>
          </cell>
          <cell r="G844">
            <v>1</v>
          </cell>
          <cell r="H844" t="str">
            <v>USD</v>
          </cell>
        </row>
        <row r="845">
          <cell r="B845">
            <v>40606</v>
          </cell>
          <cell r="C845">
            <v>40606</v>
          </cell>
          <cell r="E845">
            <v>1.73</v>
          </cell>
          <cell r="F845" t="str">
            <v>GEL</v>
          </cell>
          <cell r="G845">
            <v>1</v>
          </cell>
          <cell r="H845" t="str">
            <v>USD</v>
          </cell>
        </row>
        <row r="846">
          <cell r="B846">
            <v>40606</v>
          </cell>
          <cell r="C846">
            <v>40606</v>
          </cell>
          <cell r="E846">
            <v>1.3800000000000001</v>
          </cell>
          <cell r="F846" t="str">
            <v>GEL</v>
          </cell>
          <cell r="G846">
            <v>0.8</v>
          </cell>
          <cell r="H846" t="str">
            <v>USD</v>
          </cell>
        </row>
        <row r="847">
          <cell r="B847">
            <v>40606</v>
          </cell>
          <cell r="C847">
            <v>40606</v>
          </cell>
          <cell r="E847">
            <v>2.77</v>
          </cell>
          <cell r="F847" t="str">
            <v>GEL</v>
          </cell>
          <cell r="G847">
            <v>1.6</v>
          </cell>
          <cell r="H847" t="str">
            <v>USD</v>
          </cell>
        </row>
        <row r="848">
          <cell r="B848">
            <v>40606</v>
          </cell>
          <cell r="C848">
            <v>40606</v>
          </cell>
          <cell r="E848">
            <v>2.4300000000000002</v>
          </cell>
          <cell r="F848" t="str">
            <v>GEL</v>
          </cell>
          <cell r="G848">
            <v>1.4000000000000001</v>
          </cell>
          <cell r="H848" t="str">
            <v>USD</v>
          </cell>
        </row>
        <row r="849">
          <cell r="B849">
            <v>40606</v>
          </cell>
          <cell r="C849">
            <v>40606</v>
          </cell>
          <cell r="E849">
            <v>1.73</v>
          </cell>
          <cell r="F849" t="str">
            <v>GEL</v>
          </cell>
          <cell r="G849">
            <v>1</v>
          </cell>
          <cell r="H849" t="str">
            <v>USD</v>
          </cell>
        </row>
        <row r="850">
          <cell r="B850">
            <v>40606</v>
          </cell>
          <cell r="C850">
            <v>40606</v>
          </cell>
          <cell r="E850">
            <v>2.59</v>
          </cell>
          <cell r="F850" t="str">
            <v>GEL</v>
          </cell>
          <cell r="G850">
            <v>1.5</v>
          </cell>
          <cell r="H850" t="str">
            <v>USD</v>
          </cell>
        </row>
        <row r="851">
          <cell r="B851">
            <v>40606</v>
          </cell>
          <cell r="C851">
            <v>40606</v>
          </cell>
          <cell r="E851">
            <v>0.69000000000000006</v>
          </cell>
          <cell r="F851" t="str">
            <v>GEL</v>
          </cell>
          <cell r="G851">
            <v>0.4</v>
          </cell>
          <cell r="H851" t="str">
            <v>USD</v>
          </cell>
        </row>
        <row r="852">
          <cell r="B852">
            <v>40606</v>
          </cell>
          <cell r="C852">
            <v>40606</v>
          </cell>
          <cell r="E852">
            <v>2.42</v>
          </cell>
          <cell r="F852" t="str">
            <v>GEL</v>
          </cell>
          <cell r="G852">
            <v>1.4000000000000001</v>
          </cell>
          <cell r="H852" t="str">
            <v>USD</v>
          </cell>
        </row>
        <row r="853">
          <cell r="B853">
            <v>40606</v>
          </cell>
          <cell r="C853">
            <v>40606</v>
          </cell>
          <cell r="E853">
            <v>1.3800000000000001</v>
          </cell>
          <cell r="F853" t="str">
            <v>GEL</v>
          </cell>
          <cell r="G853">
            <v>0.8</v>
          </cell>
          <cell r="H853" t="str">
            <v>USD</v>
          </cell>
        </row>
        <row r="854">
          <cell r="B854">
            <v>40606</v>
          </cell>
          <cell r="C854">
            <v>40606</v>
          </cell>
          <cell r="E854">
            <v>2</v>
          </cell>
          <cell r="F854" t="str">
            <v>GEL</v>
          </cell>
          <cell r="G854">
            <v>1.1599999999999999</v>
          </cell>
          <cell r="H854" t="str">
            <v>USD</v>
          </cell>
        </row>
        <row r="855">
          <cell r="B855">
            <v>40606</v>
          </cell>
          <cell r="C855">
            <v>40606</v>
          </cell>
          <cell r="E855">
            <v>10.029999999999999</v>
          </cell>
          <cell r="F855" t="str">
            <v>GEL</v>
          </cell>
          <cell r="G855">
            <v>5.8</v>
          </cell>
          <cell r="H855" t="str">
            <v>USD</v>
          </cell>
        </row>
        <row r="856">
          <cell r="B856">
            <v>40606</v>
          </cell>
          <cell r="C856">
            <v>40606</v>
          </cell>
          <cell r="E856">
            <v>13.83</v>
          </cell>
          <cell r="F856" t="str">
            <v>GEL</v>
          </cell>
          <cell r="G856">
            <v>8</v>
          </cell>
          <cell r="H856" t="str">
            <v>USD</v>
          </cell>
        </row>
        <row r="857">
          <cell r="B857">
            <v>40606</v>
          </cell>
          <cell r="C857">
            <v>40606</v>
          </cell>
          <cell r="E857">
            <v>2.42</v>
          </cell>
          <cell r="F857" t="str">
            <v>GEL</v>
          </cell>
          <cell r="G857">
            <v>1.4000000000000001</v>
          </cell>
          <cell r="H857" t="str">
            <v>USD</v>
          </cell>
        </row>
        <row r="858">
          <cell r="B858">
            <v>40606</v>
          </cell>
          <cell r="C858">
            <v>40606</v>
          </cell>
          <cell r="E858">
            <v>7.58</v>
          </cell>
          <cell r="F858" t="str">
            <v>GEL</v>
          </cell>
          <cell r="G858">
            <v>4.38</v>
          </cell>
          <cell r="H858" t="str">
            <v>USD</v>
          </cell>
        </row>
        <row r="859">
          <cell r="B859">
            <v>40606</v>
          </cell>
          <cell r="C859">
            <v>40606</v>
          </cell>
          <cell r="E859">
            <v>3.46</v>
          </cell>
          <cell r="F859" t="str">
            <v>GEL</v>
          </cell>
          <cell r="G859">
            <v>2</v>
          </cell>
          <cell r="H859" t="str">
            <v>USD</v>
          </cell>
        </row>
        <row r="860">
          <cell r="B860">
            <v>40606</v>
          </cell>
          <cell r="C860">
            <v>40606</v>
          </cell>
          <cell r="E860">
            <v>1</v>
          </cell>
          <cell r="F860" t="str">
            <v>GEL</v>
          </cell>
          <cell r="G860">
            <v>0.57999999999999996</v>
          </cell>
          <cell r="H860" t="str">
            <v>USD</v>
          </cell>
        </row>
        <row r="861">
          <cell r="B861">
            <v>40606</v>
          </cell>
          <cell r="C861">
            <v>40606</v>
          </cell>
          <cell r="E861">
            <v>0.35000000000000003</v>
          </cell>
          <cell r="F861" t="str">
            <v>GEL</v>
          </cell>
          <cell r="G861">
            <v>0.2</v>
          </cell>
          <cell r="H861" t="str">
            <v>USD</v>
          </cell>
        </row>
        <row r="862">
          <cell r="B862">
            <v>40606</v>
          </cell>
          <cell r="C862">
            <v>40606</v>
          </cell>
          <cell r="E862">
            <v>1.73</v>
          </cell>
          <cell r="F862" t="str">
            <v>GEL</v>
          </cell>
          <cell r="G862">
            <v>1</v>
          </cell>
          <cell r="H862" t="str">
            <v>USD</v>
          </cell>
        </row>
        <row r="863">
          <cell r="B863">
            <v>40606</v>
          </cell>
          <cell r="C863">
            <v>40606</v>
          </cell>
          <cell r="E863">
            <v>2.0699999999999998</v>
          </cell>
          <cell r="F863" t="str">
            <v>GEL</v>
          </cell>
          <cell r="G863">
            <v>1.2</v>
          </cell>
          <cell r="H863" t="str">
            <v>USD</v>
          </cell>
        </row>
        <row r="864">
          <cell r="B864">
            <v>40606</v>
          </cell>
          <cell r="C864">
            <v>40606</v>
          </cell>
          <cell r="E864">
            <v>0.21</v>
          </cell>
          <cell r="F864" t="str">
            <v>GEL</v>
          </cell>
          <cell r="G864">
            <v>0.12</v>
          </cell>
          <cell r="H864" t="str">
            <v>USD</v>
          </cell>
        </row>
        <row r="865">
          <cell r="B865">
            <v>40606</v>
          </cell>
          <cell r="C865">
            <v>40606</v>
          </cell>
          <cell r="E865">
            <v>2.77</v>
          </cell>
          <cell r="F865" t="str">
            <v>GEL</v>
          </cell>
          <cell r="G865">
            <v>1.6</v>
          </cell>
          <cell r="H865" t="str">
            <v>USD</v>
          </cell>
        </row>
        <row r="866">
          <cell r="B866">
            <v>40606</v>
          </cell>
          <cell r="C866">
            <v>40606</v>
          </cell>
          <cell r="E866">
            <v>0.35000000000000003</v>
          </cell>
          <cell r="F866" t="str">
            <v>GEL</v>
          </cell>
          <cell r="G866">
            <v>0.2</v>
          </cell>
          <cell r="H866" t="str">
            <v>USD</v>
          </cell>
        </row>
        <row r="867">
          <cell r="B867">
            <v>40606</v>
          </cell>
          <cell r="C867">
            <v>40606</v>
          </cell>
          <cell r="E867">
            <v>0.21</v>
          </cell>
          <cell r="F867" t="str">
            <v>GEL</v>
          </cell>
          <cell r="G867">
            <v>0.12</v>
          </cell>
          <cell r="H867" t="str">
            <v>USD</v>
          </cell>
        </row>
        <row r="868">
          <cell r="B868">
            <v>40606</v>
          </cell>
          <cell r="C868">
            <v>40606</v>
          </cell>
          <cell r="E868">
            <v>7.61</v>
          </cell>
          <cell r="F868" t="str">
            <v>GEL</v>
          </cell>
          <cell r="G868">
            <v>4.4000000000000004</v>
          </cell>
          <cell r="H868" t="str">
            <v>USD</v>
          </cell>
        </row>
        <row r="869">
          <cell r="B869">
            <v>40606</v>
          </cell>
          <cell r="C869">
            <v>40606</v>
          </cell>
          <cell r="E869">
            <v>1.04</v>
          </cell>
          <cell r="F869" t="str">
            <v>GEL</v>
          </cell>
          <cell r="G869">
            <v>0.6</v>
          </cell>
          <cell r="H869" t="str">
            <v>USD</v>
          </cell>
        </row>
        <row r="870">
          <cell r="B870">
            <v>40606</v>
          </cell>
          <cell r="C870">
            <v>40606</v>
          </cell>
          <cell r="E870">
            <v>1</v>
          </cell>
          <cell r="F870" t="str">
            <v>GEL</v>
          </cell>
          <cell r="G870">
            <v>0.57999999999999996</v>
          </cell>
          <cell r="H870" t="str">
            <v>USD</v>
          </cell>
        </row>
        <row r="871">
          <cell r="B871">
            <v>40606</v>
          </cell>
          <cell r="C871">
            <v>40606</v>
          </cell>
          <cell r="E871">
            <v>1.3800000000000001</v>
          </cell>
          <cell r="F871" t="str">
            <v>GEL</v>
          </cell>
          <cell r="G871">
            <v>0.8</v>
          </cell>
          <cell r="H871" t="str">
            <v>USD</v>
          </cell>
        </row>
        <row r="872">
          <cell r="B872">
            <v>40606</v>
          </cell>
          <cell r="C872">
            <v>40606</v>
          </cell>
          <cell r="E872">
            <v>2.77</v>
          </cell>
          <cell r="F872" t="str">
            <v>GEL</v>
          </cell>
          <cell r="G872">
            <v>1.6</v>
          </cell>
          <cell r="H872" t="str">
            <v>USD</v>
          </cell>
        </row>
        <row r="873">
          <cell r="B873">
            <v>40606</v>
          </cell>
          <cell r="C873">
            <v>40606</v>
          </cell>
          <cell r="E873">
            <v>0.35000000000000003</v>
          </cell>
          <cell r="F873" t="str">
            <v>GEL</v>
          </cell>
          <cell r="G873">
            <v>0.2</v>
          </cell>
          <cell r="H873" t="str">
            <v>USD</v>
          </cell>
        </row>
        <row r="874">
          <cell r="B874">
            <v>40606</v>
          </cell>
          <cell r="C874">
            <v>40606</v>
          </cell>
          <cell r="E874">
            <v>1</v>
          </cell>
          <cell r="F874" t="str">
            <v>GEL</v>
          </cell>
          <cell r="G874">
            <v>0.57999999999999996</v>
          </cell>
          <cell r="H874" t="str">
            <v>USD</v>
          </cell>
        </row>
        <row r="875">
          <cell r="B875">
            <v>40606</v>
          </cell>
          <cell r="C875">
            <v>40606</v>
          </cell>
          <cell r="E875">
            <v>0.69000000000000006</v>
          </cell>
          <cell r="F875" t="str">
            <v>GEL</v>
          </cell>
          <cell r="G875">
            <v>0.4</v>
          </cell>
          <cell r="H875" t="str">
            <v>USD</v>
          </cell>
        </row>
        <row r="876">
          <cell r="B876">
            <v>40606</v>
          </cell>
          <cell r="C876">
            <v>40606</v>
          </cell>
          <cell r="E876">
            <v>1.3800000000000001</v>
          </cell>
          <cell r="F876" t="str">
            <v>GEL</v>
          </cell>
          <cell r="G876">
            <v>0.8</v>
          </cell>
          <cell r="H876" t="str">
            <v>USD</v>
          </cell>
        </row>
        <row r="877">
          <cell r="B877">
            <v>40606</v>
          </cell>
          <cell r="C877">
            <v>40606</v>
          </cell>
          <cell r="E877">
            <v>1.73</v>
          </cell>
          <cell r="F877" t="str">
            <v>GEL</v>
          </cell>
          <cell r="G877">
            <v>1</v>
          </cell>
          <cell r="H877" t="str">
            <v>USD</v>
          </cell>
        </row>
        <row r="878">
          <cell r="B878">
            <v>40606</v>
          </cell>
          <cell r="C878">
            <v>40612</v>
          </cell>
          <cell r="E878">
            <v>69840</v>
          </cell>
          <cell r="F878" t="str">
            <v>USD</v>
          </cell>
          <cell r="G878">
            <v>50000</v>
          </cell>
          <cell r="H878" t="str">
            <v>EUR</v>
          </cell>
        </row>
        <row r="879">
          <cell r="B879">
            <v>40606</v>
          </cell>
          <cell r="C879">
            <v>40606</v>
          </cell>
          <cell r="E879">
            <v>1100000</v>
          </cell>
          <cell r="F879" t="str">
            <v>RUR</v>
          </cell>
          <cell r="G879">
            <v>39034.32</v>
          </cell>
          <cell r="H879" t="str">
            <v>USD</v>
          </cell>
        </row>
        <row r="880">
          <cell r="B880">
            <v>40606</v>
          </cell>
          <cell r="C880">
            <v>40606</v>
          </cell>
          <cell r="E880">
            <v>40000</v>
          </cell>
          <cell r="F880" t="str">
            <v>GBP</v>
          </cell>
          <cell r="G880">
            <v>65154.16</v>
          </cell>
          <cell r="H880" t="str">
            <v>USD</v>
          </cell>
        </row>
        <row r="881">
          <cell r="B881">
            <v>40606</v>
          </cell>
          <cell r="C881">
            <v>40606</v>
          </cell>
          <cell r="E881">
            <v>37696.35</v>
          </cell>
          <cell r="F881" t="str">
            <v>USD</v>
          </cell>
          <cell r="G881">
            <v>27000</v>
          </cell>
          <cell r="H881" t="str">
            <v>EUR</v>
          </cell>
        </row>
        <row r="882">
          <cell r="B882">
            <v>40606</v>
          </cell>
          <cell r="C882">
            <v>40606</v>
          </cell>
          <cell r="E882">
            <v>859500</v>
          </cell>
          <cell r="F882" t="str">
            <v>GEL</v>
          </cell>
          <cell r="G882">
            <v>500000</v>
          </cell>
          <cell r="H882" t="str">
            <v>USD</v>
          </cell>
        </row>
        <row r="883">
          <cell r="B883">
            <v>40606</v>
          </cell>
          <cell r="C883">
            <v>40606</v>
          </cell>
          <cell r="E883">
            <v>1455.82</v>
          </cell>
          <cell r="F883" t="str">
            <v>EUR</v>
          </cell>
          <cell r="G883">
            <v>2041.06</v>
          </cell>
          <cell r="H883" t="str">
            <v>USD</v>
          </cell>
        </row>
        <row r="884">
          <cell r="B884">
            <v>40606</v>
          </cell>
          <cell r="C884">
            <v>40606</v>
          </cell>
          <cell r="E884">
            <v>64.099999999999994</v>
          </cell>
          <cell r="F884" t="str">
            <v>EUR</v>
          </cell>
          <cell r="G884">
            <v>153.35</v>
          </cell>
          <cell r="H884" t="str">
            <v>GEL</v>
          </cell>
        </row>
        <row r="885">
          <cell r="B885">
            <v>40606</v>
          </cell>
          <cell r="C885">
            <v>40606</v>
          </cell>
          <cell r="E885">
            <v>1</v>
          </cell>
          <cell r="F885" t="str">
            <v>GEL</v>
          </cell>
          <cell r="G885">
            <v>0.57999999999999996</v>
          </cell>
          <cell r="H885" t="str">
            <v>USD</v>
          </cell>
        </row>
        <row r="886">
          <cell r="B886">
            <v>40606</v>
          </cell>
          <cell r="C886">
            <v>40606</v>
          </cell>
          <cell r="E886">
            <v>6.57</v>
          </cell>
          <cell r="F886" t="str">
            <v>GEL</v>
          </cell>
          <cell r="G886">
            <v>3.8000000000000003</v>
          </cell>
          <cell r="H886" t="str">
            <v>USD</v>
          </cell>
        </row>
        <row r="887">
          <cell r="B887">
            <v>40606</v>
          </cell>
          <cell r="C887">
            <v>40606</v>
          </cell>
          <cell r="E887">
            <v>1</v>
          </cell>
          <cell r="F887" t="str">
            <v>GEL</v>
          </cell>
          <cell r="G887">
            <v>0.57999999999999996</v>
          </cell>
          <cell r="H887" t="str">
            <v>USD</v>
          </cell>
        </row>
        <row r="888">
          <cell r="B888">
            <v>40606</v>
          </cell>
          <cell r="C888">
            <v>40606</v>
          </cell>
          <cell r="E888">
            <v>7.92</v>
          </cell>
          <cell r="F888" t="str">
            <v>GEL</v>
          </cell>
          <cell r="G888">
            <v>4.58</v>
          </cell>
          <cell r="H888" t="str">
            <v>USD</v>
          </cell>
        </row>
        <row r="889">
          <cell r="B889">
            <v>40606</v>
          </cell>
          <cell r="C889">
            <v>40606</v>
          </cell>
          <cell r="E889">
            <v>1</v>
          </cell>
          <cell r="F889" t="str">
            <v>GEL</v>
          </cell>
          <cell r="G889">
            <v>0.57999999999999996</v>
          </cell>
          <cell r="H889" t="str">
            <v>USD</v>
          </cell>
        </row>
        <row r="890">
          <cell r="B890">
            <v>40606</v>
          </cell>
          <cell r="C890">
            <v>40606</v>
          </cell>
          <cell r="E890">
            <v>0.9</v>
          </cell>
          <cell r="F890" t="str">
            <v>GEL</v>
          </cell>
          <cell r="G890">
            <v>0.52</v>
          </cell>
          <cell r="H890" t="str">
            <v>USD</v>
          </cell>
        </row>
        <row r="891">
          <cell r="B891">
            <v>40606</v>
          </cell>
          <cell r="C891">
            <v>40606</v>
          </cell>
          <cell r="E891">
            <v>0.35000000000000003</v>
          </cell>
          <cell r="F891" t="str">
            <v>GEL</v>
          </cell>
          <cell r="G891">
            <v>0.2</v>
          </cell>
          <cell r="H891" t="str">
            <v>USD</v>
          </cell>
        </row>
        <row r="892">
          <cell r="B892">
            <v>40606</v>
          </cell>
          <cell r="C892">
            <v>40606</v>
          </cell>
          <cell r="E892">
            <v>1.69</v>
          </cell>
          <cell r="F892" t="str">
            <v>GEL</v>
          </cell>
          <cell r="G892">
            <v>0.98</v>
          </cell>
          <cell r="H892" t="str">
            <v>USD</v>
          </cell>
        </row>
        <row r="893">
          <cell r="B893">
            <v>40606</v>
          </cell>
          <cell r="C893">
            <v>40606</v>
          </cell>
          <cell r="E893">
            <v>2.0699999999999998</v>
          </cell>
          <cell r="F893" t="str">
            <v>GEL</v>
          </cell>
          <cell r="G893">
            <v>1.2</v>
          </cell>
          <cell r="H893" t="str">
            <v>USD</v>
          </cell>
        </row>
        <row r="894">
          <cell r="B894">
            <v>40606</v>
          </cell>
          <cell r="C894">
            <v>40606</v>
          </cell>
          <cell r="E894">
            <v>2.0699999999999998</v>
          </cell>
          <cell r="F894" t="str">
            <v>GEL</v>
          </cell>
          <cell r="G894">
            <v>1.2</v>
          </cell>
          <cell r="H894" t="str">
            <v>USD</v>
          </cell>
        </row>
        <row r="895">
          <cell r="B895">
            <v>40606</v>
          </cell>
          <cell r="C895">
            <v>40606</v>
          </cell>
          <cell r="E895">
            <v>1.3800000000000001</v>
          </cell>
          <cell r="F895" t="str">
            <v>GEL</v>
          </cell>
          <cell r="G895">
            <v>0.8</v>
          </cell>
          <cell r="H895" t="str">
            <v>USD</v>
          </cell>
        </row>
        <row r="896">
          <cell r="B896">
            <v>40606</v>
          </cell>
          <cell r="C896">
            <v>40606</v>
          </cell>
          <cell r="E896">
            <v>0.69000000000000006</v>
          </cell>
          <cell r="F896" t="str">
            <v>GEL</v>
          </cell>
          <cell r="G896">
            <v>0.4</v>
          </cell>
          <cell r="H896" t="str">
            <v>USD</v>
          </cell>
        </row>
        <row r="897">
          <cell r="B897">
            <v>40606</v>
          </cell>
          <cell r="C897">
            <v>40606</v>
          </cell>
          <cell r="E897">
            <v>1</v>
          </cell>
          <cell r="F897" t="str">
            <v>GEL</v>
          </cell>
          <cell r="G897">
            <v>0.57999999999999996</v>
          </cell>
          <cell r="H897" t="str">
            <v>USD</v>
          </cell>
        </row>
        <row r="898">
          <cell r="B898">
            <v>40606</v>
          </cell>
          <cell r="C898">
            <v>40606</v>
          </cell>
          <cell r="E898">
            <v>1.04</v>
          </cell>
          <cell r="F898" t="str">
            <v>GEL</v>
          </cell>
          <cell r="G898">
            <v>0.6</v>
          </cell>
          <cell r="H898" t="str">
            <v>USD</v>
          </cell>
        </row>
        <row r="899">
          <cell r="B899">
            <v>40606</v>
          </cell>
          <cell r="C899">
            <v>40606</v>
          </cell>
          <cell r="E899">
            <v>16.600000000000001</v>
          </cell>
          <cell r="F899" t="str">
            <v>GEL</v>
          </cell>
          <cell r="G899">
            <v>9.6</v>
          </cell>
          <cell r="H899" t="str">
            <v>USD</v>
          </cell>
        </row>
        <row r="900">
          <cell r="B900">
            <v>40606</v>
          </cell>
          <cell r="C900">
            <v>40606</v>
          </cell>
          <cell r="E900">
            <v>1.04</v>
          </cell>
          <cell r="F900" t="str">
            <v>GEL</v>
          </cell>
          <cell r="G900">
            <v>0.6</v>
          </cell>
          <cell r="H900" t="str">
            <v>USD</v>
          </cell>
        </row>
        <row r="901">
          <cell r="B901">
            <v>40606</v>
          </cell>
          <cell r="C901">
            <v>40606</v>
          </cell>
          <cell r="E901">
            <v>0.21</v>
          </cell>
          <cell r="F901" t="str">
            <v>GEL</v>
          </cell>
          <cell r="G901">
            <v>0.12</v>
          </cell>
          <cell r="H901" t="str">
            <v>USD</v>
          </cell>
        </row>
        <row r="902">
          <cell r="B902">
            <v>40606</v>
          </cell>
          <cell r="C902">
            <v>40606</v>
          </cell>
          <cell r="E902">
            <v>0.69000000000000006</v>
          </cell>
          <cell r="F902" t="str">
            <v>GEL</v>
          </cell>
          <cell r="G902">
            <v>0.4</v>
          </cell>
          <cell r="H902" t="str">
            <v>USD</v>
          </cell>
        </row>
        <row r="903">
          <cell r="B903">
            <v>40606</v>
          </cell>
          <cell r="C903">
            <v>40606</v>
          </cell>
          <cell r="E903">
            <v>1</v>
          </cell>
          <cell r="F903" t="str">
            <v>GEL</v>
          </cell>
          <cell r="G903">
            <v>0.57999999999999996</v>
          </cell>
          <cell r="H903" t="str">
            <v>USD</v>
          </cell>
        </row>
        <row r="904">
          <cell r="B904">
            <v>40606</v>
          </cell>
          <cell r="C904">
            <v>40606</v>
          </cell>
          <cell r="E904">
            <v>1.04</v>
          </cell>
          <cell r="F904" t="str">
            <v>GEL</v>
          </cell>
          <cell r="G904">
            <v>0.6</v>
          </cell>
          <cell r="H904" t="str">
            <v>USD</v>
          </cell>
        </row>
        <row r="905">
          <cell r="B905">
            <v>40606</v>
          </cell>
          <cell r="C905">
            <v>40606</v>
          </cell>
          <cell r="E905">
            <v>340.09000000000003</v>
          </cell>
          <cell r="F905" t="str">
            <v>USD</v>
          </cell>
          <cell r="G905">
            <v>588.05000000000007</v>
          </cell>
          <cell r="H905" t="str">
            <v>GEL</v>
          </cell>
        </row>
        <row r="906">
          <cell r="B906">
            <v>40606</v>
          </cell>
          <cell r="C906">
            <v>40606</v>
          </cell>
          <cell r="E906">
            <v>1.3800000000000001</v>
          </cell>
          <cell r="F906" t="str">
            <v>GEL</v>
          </cell>
          <cell r="G906">
            <v>0.8</v>
          </cell>
          <cell r="H906" t="str">
            <v>USD</v>
          </cell>
        </row>
        <row r="907">
          <cell r="B907">
            <v>40606</v>
          </cell>
          <cell r="C907">
            <v>40606</v>
          </cell>
          <cell r="E907">
            <v>0.70000000000000007</v>
          </cell>
          <cell r="F907" t="str">
            <v>GEL</v>
          </cell>
          <cell r="G907">
            <v>0.4</v>
          </cell>
          <cell r="H907" t="str">
            <v>USD</v>
          </cell>
        </row>
        <row r="908">
          <cell r="B908">
            <v>40606</v>
          </cell>
          <cell r="C908">
            <v>40606</v>
          </cell>
          <cell r="E908">
            <v>1</v>
          </cell>
          <cell r="F908" t="str">
            <v>GEL</v>
          </cell>
          <cell r="G908">
            <v>0.57999999999999996</v>
          </cell>
          <cell r="H908" t="str">
            <v>USD</v>
          </cell>
        </row>
        <row r="909">
          <cell r="B909">
            <v>40606</v>
          </cell>
          <cell r="C909">
            <v>40606</v>
          </cell>
          <cell r="E909">
            <v>1.04</v>
          </cell>
          <cell r="F909" t="str">
            <v>GEL</v>
          </cell>
          <cell r="G909">
            <v>0.6</v>
          </cell>
          <cell r="H909" t="str">
            <v>USD</v>
          </cell>
        </row>
        <row r="910">
          <cell r="B910">
            <v>40606</v>
          </cell>
          <cell r="C910">
            <v>40606</v>
          </cell>
          <cell r="E910">
            <v>0.69000000000000006</v>
          </cell>
          <cell r="F910" t="str">
            <v>GEL</v>
          </cell>
          <cell r="G910">
            <v>0.4</v>
          </cell>
          <cell r="H910" t="str">
            <v>USD</v>
          </cell>
        </row>
        <row r="911">
          <cell r="B911">
            <v>40606</v>
          </cell>
          <cell r="C911">
            <v>40606</v>
          </cell>
          <cell r="E911">
            <v>3.11</v>
          </cell>
          <cell r="F911" t="str">
            <v>GEL</v>
          </cell>
          <cell r="G911">
            <v>1.8</v>
          </cell>
          <cell r="H911" t="str">
            <v>USD</v>
          </cell>
        </row>
        <row r="912">
          <cell r="B912">
            <v>40606</v>
          </cell>
          <cell r="C912">
            <v>40606</v>
          </cell>
          <cell r="E912">
            <v>1.04</v>
          </cell>
          <cell r="F912" t="str">
            <v>GEL</v>
          </cell>
          <cell r="G912">
            <v>0.6</v>
          </cell>
          <cell r="H912" t="str">
            <v>USD</v>
          </cell>
        </row>
        <row r="913">
          <cell r="B913">
            <v>40606</v>
          </cell>
          <cell r="C913">
            <v>40606</v>
          </cell>
          <cell r="E913">
            <v>3.12</v>
          </cell>
          <cell r="F913" t="str">
            <v>GEL</v>
          </cell>
          <cell r="G913">
            <v>1.8</v>
          </cell>
          <cell r="H913" t="str">
            <v>USD</v>
          </cell>
        </row>
        <row r="914">
          <cell r="B914">
            <v>40606</v>
          </cell>
          <cell r="C914">
            <v>40606</v>
          </cell>
          <cell r="E914">
            <v>0.69000000000000006</v>
          </cell>
          <cell r="F914" t="str">
            <v>GEL</v>
          </cell>
          <cell r="G914">
            <v>0.4</v>
          </cell>
          <cell r="H914" t="str">
            <v>USD</v>
          </cell>
        </row>
        <row r="915">
          <cell r="B915">
            <v>40606</v>
          </cell>
          <cell r="C915">
            <v>40606</v>
          </cell>
          <cell r="E915">
            <v>0.35000000000000003</v>
          </cell>
          <cell r="F915" t="str">
            <v>GEL</v>
          </cell>
          <cell r="G915">
            <v>0.2</v>
          </cell>
          <cell r="H915" t="str">
            <v>USD</v>
          </cell>
        </row>
        <row r="916">
          <cell r="B916">
            <v>40606</v>
          </cell>
          <cell r="C916">
            <v>40606</v>
          </cell>
          <cell r="E916">
            <v>1.3800000000000001</v>
          </cell>
          <cell r="F916" t="str">
            <v>GEL</v>
          </cell>
          <cell r="G916">
            <v>0.8</v>
          </cell>
          <cell r="H916" t="str">
            <v>USD</v>
          </cell>
        </row>
        <row r="917">
          <cell r="B917">
            <v>40606</v>
          </cell>
          <cell r="C917">
            <v>40606</v>
          </cell>
          <cell r="E917">
            <v>1.04</v>
          </cell>
          <cell r="F917" t="str">
            <v>GEL</v>
          </cell>
          <cell r="G917">
            <v>0.6</v>
          </cell>
          <cell r="H917" t="str">
            <v>USD</v>
          </cell>
        </row>
        <row r="918">
          <cell r="B918">
            <v>40606</v>
          </cell>
          <cell r="C918">
            <v>40606</v>
          </cell>
          <cell r="E918">
            <v>0.35000000000000003</v>
          </cell>
          <cell r="F918" t="str">
            <v>GEL</v>
          </cell>
          <cell r="G918">
            <v>0.2</v>
          </cell>
          <cell r="H918" t="str">
            <v>USD</v>
          </cell>
        </row>
        <row r="919">
          <cell r="B919">
            <v>40606</v>
          </cell>
          <cell r="C919">
            <v>40606</v>
          </cell>
          <cell r="E919">
            <v>1.04</v>
          </cell>
          <cell r="F919" t="str">
            <v>GEL</v>
          </cell>
          <cell r="G919">
            <v>0.6</v>
          </cell>
          <cell r="H919" t="str">
            <v>USD</v>
          </cell>
        </row>
        <row r="920">
          <cell r="B920">
            <v>40606</v>
          </cell>
          <cell r="C920">
            <v>40606</v>
          </cell>
          <cell r="E920">
            <v>2.77</v>
          </cell>
          <cell r="F920" t="str">
            <v>GEL</v>
          </cell>
          <cell r="G920">
            <v>1.6</v>
          </cell>
          <cell r="H920" t="str">
            <v>USD</v>
          </cell>
        </row>
        <row r="921">
          <cell r="B921">
            <v>40606</v>
          </cell>
          <cell r="C921">
            <v>40606</v>
          </cell>
          <cell r="E921">
            <v>1.04</v>
          </cell>
          <cell r="F921" t="str">
            <v>GEL</v>
          </cell>
          <cell r="G921">
            <v>0.6</v>
          </cell>
          <cell r="H921" t="str">
            <v>USD</v>
          </cell>
        </row>
        <row r="922">
          <cell r="B922">
            <v>40606</v>
          </cell>
          <cell r="C922">
            <v>40606</v>
          </cell>
          <cell r="E922">
            <v>1.73</v>
          </cell>
          <cell r="F922" t="str">
            <v>GEL</v>
          </cell>
          <cell r="G922">
            <v>1</v>
          </cell>
          <cell r="H922" t="str">
            <v>USD</v>
          </cell>
        </row>
        <row r="923">
          <cell r="B923">
            <v>40606</v>
          </cell>
          <cell r="C923">
            <v>40606</v>
          </cell>
          <cell r="E923">
            <v>3.46</v>
          </cell>
          <cell r="F923" t="str">
            <v>GEL</v>
          </cell>
          <cell r="G923">
            <v>2</v>
          </cell>
          <cell r="H923" t="str">
            <v>USD</v>
          </cell>
        </row>
        <row r="924">
          <cell r="B924">
            <v>40606</v>
          </cell>
          <cell r="C924">
            <v>40606</v>
          </cell>
          <cell r="E924">
            <v>1.04</v>
          </cell>
          <cell r="F924" t="str">
            <v>GEL</v>
          </cell>
          <cell r="G924">
            <v>0.6</v>
          </cell>
          <cell r="H924" t="str">
            <v>USD</v>
          </cell>
        </row>
        <row r="925">
          <cell r="B925">
            <v>40606</v>
          </cell>
          <cell r="C925">
            <v>40606</v>
          </cell>
          <cell r="E925">
            <v>0.35000000000000003</v>
          </cell>
          <cell r="F925" t="str">
            <v>GEL</v>
          </cell>
          <cell r="G925">
            <v>0.2</v>
          </cell>
          <cell r="H925" t="str">
            <v>USD</v>
          </cell>
        </row>
        <row r="926">
          <cell r="B926">
            <v>40606</v>
          </cell>
          <cell r="C926">
            <v>40606</v>
          </cell>
          <cell r="E926">
            <v>1.04</v>
          </cell>
          <cell r="F926" t="str">
            <v>GEL</v>
          </cell>
          <cell r="G926">
            <v>0.6</v>
          </cell>
          <cell r="H926" t="str">
            <v>USD</v>
          </cell>
        </row>
        <row r="927">
          <cell r="B927">
            <v>40606</v>
          </cell>
          <cell r="C927">
            <v>40606</v>
          </cell>
          <cell r="E927">
            <v>0.52</v>
          </cell>
          <cell r="F927" t="str">
            <v>GEL</v>
          </cell>
          <cell r="G927">
            <v>0.3</v>
          </cell>
          <cell r="H927" t="str">
            <v>USD</v>
          </cell>
        </row>
        <row r="928">
          <cell r="B928">
            <v>40606</v>
          </cell>
          <cell r="C928">
            <v>40606</v>
          </cell>
          <cell r="E928">
            <v>1.73</v>
          </cell>
          <cell r="F928" t="str">
            <v>GEL</v>
          </cell>
          <cell r="G928">
            <v>1</v>
          </cell>
          <cell r="H928" t="str">
            <v>USD</v>
          </cell>
        </row>
        <row r="929">
          <cell r="B929">
            <v>40606</v>
          </cell>
          <cell r="C929">
            <v>40606</v>
          </cell>
          <cell r="E929">
            <v>2.77</v>
          </cell>
          <cell r="F929" t="str">
            <v>GEL</v>
          </cell>
          <cell r="G929">
            <v>1.6</v>
          </cell>
          <cell r="H929" t="str">
            <v>USD</v>
          </cell>
        </row>
        <row r="930">
          <cell r="B930">
            <v>40606</v>
          </cell>
          <cell r="C930">
            <v>40606</v>
          </cell>
          <cell r="E930">
            <v>0.69000000000000006</v>
          </cell>
          <cell r="F930" t="str">
            <v>GEL</v>
          </cell>
          <cell r="G930">
            <v>0.4</v>
          </cell>
          <cell r="H930" t="str">
            <v>USD</v>
          </cell>
        </row>
        <row r="931">
          <cell r="B931">
            <v>40606</v>
          </cell>
          <cell r="C931">
            <v>40606</v>
          </cell>
          <cell r="E931">
            <v>1.73</v>
          </cell>
          <cell r="F931" t="str">
            <v>GEL</v>
          </cell>
          <cell r="G931">
            <v>1</v>
          </cell>
          <cell r="H931" t="str">
            <v>USD</v>
          </cell>
        </row>
        <row r="932">
          <cell r="B932">
            <v>40606</v>
          </cell>
          <cell r="C932">
            <v>40606</v>
          </cell>
          <cell r="E932">
            <v>0.35000000000000003</v>
          </cell>
          <cell r="F932" t="str">
            <v>GEL</v>
          </cell>
          <cell r="G932">
            <v>0.2</v>
          </cell>
          <cell r="H932" t="str">
            <v>USD</v>
          </cell>
        </row>
        <row r="933">
          <cell r="B933">
            <v>40606</v>
          </cell>
          <cell r="C933">
            <v>40606</v>
          </cell>
          <cell r="E933">
            <v>1.04</v>
          </cell>
          <cell r="F933" t="str">
            <v>GEL</v>
          </cell>
          <cell r="G933">
            <v>0.6</v>
          </cell>
          <cell r="H933" t="str">
            <v>USD</v>
          </cell>
        </row>
        <row r="934">
          <cell r="B934">
            <v>40606</v>
          </cell>
          <cell r="C934">
            <v>40606</v>
          </cell>
          <cell r="E934">
            <v>2.77</v>
          </cell>
          <cell r="F934" t="str">
            <v>GEL</v>
          </cell>
          <cell r="G934">
            <v>1.6</v>
          </cell>
          <cell r="H934" t="str">
            <v>USD</v>
          </cell>
        </row>
        <row r="935">
          <cell r="B935">
            <v>40606</v>
          </cell>
          <cell r="C935">
            <v>40606</v>
          </cell>
          <cell r="E935">
            <v>2.94</v>
          </cell>
          <cell r="F935" t="str">
            <v>GEL</v>
          </cell>
          <cell r="G935">
            <v>1.7</v>
          </cell>
          <cell r="H935" t="str">
            <v>USD</v>
          </cell>
        </row>
        <row r="936">
          <cell r="B936">
            <v>40606</v>
          </cell>
          <cell r="C936">
            <v>40606</v>
          </cell>
          <cell r="E936">
            <v>1.04</v>
          </cell>
          <cell r="F936" t="str">
            <v>GEL</v>
          </cell>
          <cell r="G936">
            <v>0.6</v>
          </cell>
          <cell r="H936" t="str">
            <v>USD</v>
          </cell>
        </row>
        <row r="937">
          <cell r="B937">
            <v>40606</v>
          </cell>
          <cell r="C937">
            <v>40606</v>
          </cell>
          <cell r="E937">
            <v>0.21</v>
          </cell>
          <cell r="F937" t="str">
            <v>GEL</v>
          </cell>
          <cell r="G937">
            <v>0.12</v>
          </cell>
          <cell r="H937" t="str">
            <v>USD</v>
          </cell>
        </row>
        <row r="938">
          <cell r="B938">
            <v>40606</v>
          </cell>
          <cell r="C938">
            <v>40606</v>
          </cell>
          <cell r="E938">
            <v>0.21</v>
          </cell>
          <cell r="F938" t="str">
            <v>GEL</v>
          </cell>
          <cell r="G938">
            <v>0.12</v>
          </cell>
          <cell r="H938" t="str">
            <v>USD</v>
          </cell>
        </row>
        <row r="939">
          <cell r="B939">
            <v>40606</v>
          </cell>
          <cell r="C939">
            <v>40606</v>
          </cell>
          <cell r="E939">
            <v>2.77</v>
          </cell>
          <cell r="F939" t="str">
            <v>GEL</v>
          </cell>
          <cell r="G939">
            <v>1.6</v>
          </cell>
          <cell r="H939" t="str">
            <v>USD</v>
          </cell>
        </row>
        <row r="940">
          <cell r="B940">
            <v>40606</v>
          </cell>
          <cell r="C940">
            <v>40606</v>
          </cell>
          <cell r="E940">
            <v>3.46</v>
          </cell>
          <cell r="F940" t="str">
            <v>GEL</v>
          </cell>
          <cell r="G940">
            <v>2</v>
          </cell>
          <cell r="H940" t="str">
            <v>USD</v>
          </cell>
        </row>
        <row r="941">
          <cell r="B941">
            <v>40606</v>
          </cell>
          <cell r="C941">
            <v>40606</v>
          </cell>
          <cell r="E941">
            <v>0.35000000000000003</v>
          </cell>
          <cell r="F941" t="str">
            <v>GEL</v>
          </cell>
          <cell r="G941">
            <v>0.2</v>
          </cell>
          <cell r="H941" t="str">
            <v>USD</v>
          </cell>
        </row>
        <row r="942">
          <cell r="B942">
            <v>40606</v>
          </cell>
          <cell r="C942">
            <v>40606</v>
          </cell>
          <cell r="E942">
            <v>1.3800000000000001</v>
          </cell>
          <cell r="F942" t="str">
            <v>GEL</v>
          </cell>
          <cell r="G942">
            <v>0.8</v>
          </cell>
          <cell r="H942" t="str">
            <v>USD</v>
          </cell>
        </row>
        <row r="943">
          <cell r="B943">
            <v>40606</v>
          </cell>
          <cell r="C943">
            <v>40606</v>
          </cell>
          <cell r="E943">
            <v>0.35000000000000003</v>
          </cell>
          <cell r="F943" t="str">
            <v>GEL</v>
          </cell>
          <cell r="G943">
            <v>0.2</v>
          </cell>
          <cell r="H943" t="str">
            <v>USD</v>
          </cell>
        </row>
        <row r="944">
          <cell r="B944">
            <v>40606</v>
          </cell>
          <cell r="C944">
            <v>40606</v>
          </cell>
          <cell r="E944">
            <v>2.08</v>
          </cell>
          <cell r="F944" t="str">
            <v>GEL</v>
          </cell>
          <cell r="G944">
            <v>1.2</v>
          </cell>
          <cell r="H944" t="str">
            <v>USD</v>
          </cell>
        </row>
        <row r="945">
          <cell r="B945">
            <v>40606</v>
          </cell>
          <cell r="C945">
            <v>40606</v>
          </cell>
          <cell r="E945">
            <v>1.73</v>
          </cell>
          <cell r="F945" t="str">
            <v>GEL</v>
          </cell>
          <cell r="G945">
            <v>1</v>
          </cell>
          <cell r="H945" t="str">
            <v>USD</v>
          </cell>
        </row>
        <row r="946">
          <cell r="B946">
            <v>40606</v>
          </cell>
          <cell r="C946">
            <v>40606</v>
          </cell>
          <cell r="E946">
            <v>2.77</v>
          </cell>
          <cell r="F946" t="str">
            <v>GEL</v>
          </cell>
          <cell r="G946">
            <v>1.6</v>
          </cell>
          <cell r="H946" t="str">
            <v>USD</v>
          </cell>
        </row>
        <row r="947">
          <cell r="B947">
            <v>40606</v>
          </cell>
          <cell r="C947">
            <v>40606</v>
          </cell>
          <cell r="E947">
            <v>1.04</v>
          </cell>
          <cell r="F947" t="str">
            <v>GEL</v>
          </cell>
          <cell r="G947">
            <v>0.6</v>
          </cell>
          <cell r="H947" t="str">
            <v>USD</v>
          </cell>
        </row>
        <row r="948">
          <cell r="B948">
            <v>40606</v>
          </cell>
          <cell r="C948">
            <v>40606</v>
          </cell>
          <cell r="E948">
            <v>1.3800000000000001</v>
          </cell>
          <cell r="F948" t="str">
            <v>GEL</v>
          </cell>
          <cell r="G948">
            <v>0.8</v>
          </cell>
          <cell r="H948" t="str">
            <v>USD</v>
          </cell>
        </row>
        <row r="949">
          <cell r="B949">
            <v>40606</v>
          </cell>
          <cell r="C949">
            <v>40606</v>
          </cell>
          <cell r="E949">
            <v>2.42</v>
          </cell>
          <cell r="F949" t="str">
            <v>GEL</v>
          </cell>
          <cell r="G949">
            <v>1.4000000000000001</v>
          </cell>
          <cell r="H949" t="str">
            <v>USD</v>
          </cell>
        </row>
        <row r="950">
          <cell r="B950">
            <v>40606</v>
          </cell>
          <cell r="C950">
            <v>40606</v>
          </cell>
          <cell r="E950">
            <v>1.59</v>
          </cell>
          <cell r="F950" t="str">
            <v>GEL</v>
          </cell>
          <cell r="G950">
            <v>0.92</v>
          </cell>
          <cell r="H950" t="str">
            <v>USD</v>
          </cell>
        </row>
        <row r="951">
          <cell r="B951">
            <v>40606</v>
          </cell>
          <cell r="C951">
            <v>40606</v>
          </cell>
          <cell r="E951">
            <v>0.69000000000000006</v>
          </cell>
          <cell r="F951" t="str">
            <v>GEL</v>
          </cell>
          <cell r="G951">
            <v>0.4</v>
          </cell>
          <cell r="H951" t="str">
            <v>USD</v>
          </cell>
        </row>
        <row r="952">
          <cell r="B952">
            <v>40606</v>
          </cell>
          <cell r="C952">
            <v>40606</v>
          </cell>
          <cell r="E952">
            <v>1.04</v>
          </cell>
          <cell r="F952" t="str">
            <v>GEL</v>
          </cell>
          <cell r="G952">
            <v>0.6</v>
          </cell>
          <cell r="H952" t="str">
            <v>USD</v>
          </cell>
        </row>
        <row r="953">
          <cell r="B953">
            <v>40606</v>
          </cell>
          <cell r="C953">
            <v>40606</v>
          </cell>
          <cell r="E953">
            <v>2.77</v>
          </cell>
          <cell r="F953" t="str">
            <v>GEL</v>
          </cell>
          <cell r="G953">
            <v>1.6</v>
          </cell>
          <cell r="H953" t="str">
            <v>USD</v>
          </cell>
        </row>
        <row r="954">
          <cell r="B954">
            <v>40606</v>
          </cell>
          <cell r="C954">
            <v>40606</v>
          </cell>
          <cell r="E954">
            <v>0.35000000000000003</v>
          </cell>
          <cell r="F954" t="str">
            <v>GEL</v>
          </cell>
          <cell r="G954">
            <v>0.2</v>
          </cell>
          <cell r="H954" t="str">
            <v>USD</v>
          </cell>
        </row>
        <row r="955">
          <cell r="B955">
            <v>40606</v>
          </cell>
          <cell r="C955">
            <v>40606</v>
          </cell>
          <cell r="E955">
            <v>0.52</v>
          </cell>
          <cell r="F955" t="str">
            <v>GEL</v>
          </cell>
          <cell r="G955">
            <v>0.3</v>
          </cell>
          <cell r="H955" t="str">
            <v>USD</v>
          </cell>
        </row>
        <row r="956">
          <cell r="B956">
            <v>40606</v>
          </cell>
          <cell r="C956">
            <v>40606</v>
          </cell>
          <cell r="E956">
            <v>0.35000000000000003</v>
          </cell>
          <cell r="F956" t="str">
            <v>GEL</v>
          </cell>
          <cell r="G956">
            <v>0.2</v>
          </cell>
          <cell r="H956" t="str">
            <v>USD</v>
          </cell>
        </row>
        <row r="957">
          <cell r="B957">
            <v>40606</v>
          </cell>
          <cell r="C957">
            <v>40606</v>
          </cell>
          <cell r="E957">
            <v>2.77</v>
          </cell>
          <cell r="F957" t="str">
            <v>GEL</v>
          </cell>
          <cell r="G957">
            <v>1.6</v>
          </cell>
          <cell r="H957" t="str">
            <v>USD</v>
          </cell>
        </row>
        <row r="958">
          <cell r="B958">
            <v>40606</v>
          </cell>
          <cell r="C958">
            <v>40606</v>
          </cell>
          <cell r="E958">
            <v>2.77</v>
          </cell>
          <cell r="F958" t="str">
            <v>GEL</v>
          </cell>
          <cell r="G958">
            <v>1.6</v>
          </cell>
          <cell r="H958" t="str">
            <v>USD</v>
          </cell>
        </row>
        <row r="959">
          <cell r="B959">
            <v>40606</v>
          </cell>
          <cell r="C959">
            <v>40606</v>
          </cell>
          <cell r="E959">
            <v>6.74</v>
          </cell>
          <cell r="F959" t="str">
            <v>GEL</v>
          </cell>
          <cell r="G959">
            <v>3.9</v>
          </cell>
          <cell r="H959" t="str">
            <v>USD</v>
          </cell>
        </row>
        <row r="960">
          <cell r="B960">
            <v>40606</v>
          </cell>
          <cell r="C960">
            <v>40606</v>
          </cell>
          <cell r="E960">
            <v>6.74</v>
          </cell>
          <cell r="F960" t="str">
            <v>GEL</v>
          </cell>
          <cell r="G960">
            <v>3.9</v>
          </cell>
          <cell r="H960" t="str">
            <v>USD</v>
          </cell>
        </row>
        <row r="961">
          <cell r="B961">
            <v>40606</v>
          </cell>
          <cell r="C961">
            <v>40606</v>
          </cell>
          <cell r="E961">
            <v>33.71</v>
          </cell>
          <cell r="F961" t="str">
            <v>GEL</v>
          </cell>
          <cell r="G961">
            <v>19.5</v>
          </cell>
          <cell r="H961" t="str">
            <v>USD</v>
          </cell>
        </row>
        <row r="962">
          <cell r="B962">
            <v>40606</v>
          </cell>
          <cell r="C962">
            <v>40606</v>
          </cell>
          <cell r="E962">
            <v>6.74</v>
          </cell>
          <cell r="F962" t="str">
            <v>GEL</v>
          </cell>
          <cell r="G962">
            <v>3.9</v>
          </cell>
          <cell r="H962" t="str">
            <v>USD</v>
          </cell>
        </row>
        <row r="963">
          <cell r="B963">
            <v>40606</v>
          </cell>
          <cell r="C963">
            <v>40606</v>
          </cell>
          <cell r="E963">
            <v>6.74</v>
          </cell>
          <cell r="F963" t="str">
            <v>GEL</v>
          </cell>
          <cell r="G963">
            <v>3.9</v>
          </cell>
          <cell r="H963" t="str">
            <v>USD</v>
          </cell>
        </row>
        <row r="964">
          <cell r="B964">
            <v>40606</v>
          </cell>
          <cell r="C964">
            <v>40606</v>
          </cell>
          <cell r="E964">
            <v>6.74</v>
          </cell>
          <cell r="F964" t="str">
            <v>GEL</v>
          </cell>
          <cell r="G964">
            <v>3.9</v>
          </cell>
          <cell r="H964" t="str">
            <v>USD</v>
          </cell>
        </row>
        <row r="965">
          <cell r="B965">
            <v>40606</v>
          </cell>
          <cell r="C965">
            <v>40606</v>
          </cell>
          <cell r="E965">
            <v>6.74</v>
          </cell>
          <cell r="F965" t="str">
            <v>GEL</v>
          </cell>
          <cell r="G965">
            <v>3.9</v>
          </cell>
          <cell r="H965" t="str">
            <v>USD</v>
          </cell>
        </row>
        <row r="966">
          <cell r="B966">
            <v>40606</v>
          </cell>
          <cell r="C966">
            <v>40606</v>
          </cell>
          <cell r="E966">
            <v>234.9</v>
          </cell>
          <cell r="F966" t="str">
            <v>USD</v>
          </cell>
          <cell r="G966">
            <v>406.16</v>
          </cell>
          <cell r="H966" t="str">
            <v>GEL</v>
          </cell>
        </row>
        <row r="967">
          <cell r="B967">
            <v>40606</v>
          </cell>
          <cell r="C967">
            <v>40606</v>
          </cell>
          <cell r="E967">
            <v>1313.78</v>
          </cell>
          <cell r="F967" t="str">
            <v>USD</v>
          </cell>
          <cell r="G967">
            <v>2271.65</v>
          </cell>
          <cell r="H967" t="str">
            <v>GEL</v>
          </cell>
        </row>
        <row r="968">
          <cell r="B968">
            <v>40606</v>
          </cell>
          <cell r="C968">
            <v>40606</v>
          </cell>
          <cell r="E968">
            <v>148.34</v>
          </cell>
          <cell r="F968" t="str">
            <v>EUR</v>
          </cell>
          <cell r="G968">
            <v>354.88</v>
          </cell>
          <cell r="H968" t="str">
            <v>GEL</v>
          </cell>
        </row>
        <row r="969">
          <cell r="B969">
            <v>40606</v>
          </cell>
          <cell r="C969">
            <v>40606</v>
          </cell>
          <cell r="E969">
            <v>444.83</v>
          </cell>
          <cell r="F969" t="str">
            <v>USD</v>
          </cell>
          <cell r="G969">
            <v>769.15</v>
          </cell>
          <cell r="H969" t="str">
            <v>GEL</v>
          </cell>
        </row>
        <row r="970">
          <cell r="B970">
            <v>40606</v>
          </cell>
          <cell r="C970">
            <v>40606</v>
          </cell>
          <cell r="E970">
            <v>8.25</v>
          </cell>
          <cell r="F970" t="str">
            <v>USD</v>
          </cell>
          <cell r="G970">
            <v>14.26</v>
          </cell>
          <cell r="H970" t="str">
            <v>GEL</v>
          </cell>
        </row>
        <row r="971">
          <cell r="B971">
            <v>40606</v>
          </cell>
          <cell r="C971">
            <v>40606</v>
          </cell>
          <cell r="E971">
            <v>2005.5800000000002</v>
          </cell>
          <cell r="F971" t="str">
            <v>GEL</v>
          </cell>
          <cell r="G971">
            <v>1159.9000000000001</v>
          </cell>
          <cell r="H971" t="str">
            <v>USD</v>
          </cell>
        </row>
        <row r="972">
          <cell r="B972">
            <v>40606</v>
          </cell>
          <cell r="C972">
            <v>40606</v>
          </cell>
          <cell r="E972">
            <v>1933.96</v>
          </cell>
          <cell r="F972" t="str">
            <v>USD</v>
          </cell>
          <cell r="G972">
            <v>3344.01</v>
          </cell>
          <cell r="H972" t="str">
            <v>GEL</v>
          </cell>
        </row>
        <row r="973">
          <cell r="B973">
            <v>40606</v>
          </cell>
          <cell r="C973">
            <v>40606</v>
          </cell>
          <cell r="E973">
            <v>7.78</v>
          </cell>
          <cell r="F973" t="str">
            <v>GEL</v>
          </cell>
          <cell r="G973">
            <v>4.5</v>
          </cell>
          <cell r="H973" t="str">
            <v>USD</v>
          </cell>
        </row>
        <row r="974">
          <cell r="B974">
            <v>40606</v>
          </cell>
          <cell r="C974">
            <v>40606</v>
          </cell>
          <cell r="E974">
            <v>110.62</v>
          </cell>
          <cell r="F974" t="str">
            <v>USD</v>
          </cell>
          <cell r="G974">
            <v>191.27</v>
          </cell>
          <cell r="H974" t="str">
            <v>GEL</v>
          </cell>
        </row>
        <row r="975">
          <cell r="B975">
            <v>40606</v>
          </cell>
          <cell r="C975">
            <v>40606</v>
          </cell>
          <cell r="E975">
            <v>882.33</v>
          </cell>
          <cell r="F975" t="str">
            <v>GEL</v>
          </cell>
          <cell r="G975">
            <v>510.28000000000003</v>
          </cell>
          <cell r="H975" t="str">
            <v>USD</v>
          </cell>
        </row>
        <row r="976">
          <cell r="B976">
            <v>40606</v>
          </cell>
          <cell r="C976">
            <v>40606</v>
          </cell>
          <cell r="E976">
            <v>486.22</v>
          </cell>
          <cell r="F976" t="str">
            <v>USD</v>
          </cell>
          <cell r="G976">
            <v>840.72</v>
          </cell>
          <cell r="H976" t="str">
            <v>GEL</v>
          </cell>
        </row>
        <row r="977">
          <cell r="B977">
            <v>40606</v>
          </cell>
          <cell r="C977">
            <v>40606</v>
          </cell>
          <cell r="E977">
            <v>385.59000000000003</v>
          </cell>
          <cell r="F977" t="str">
            <v>USD</v>
          </cell>
          <cell r="G977">
            <v>666.72</v>
          </cell>
          <cell r="H977" t="str">
            <v>GEL</v>
          </cell>
        </row>
        <row r="978">
          <cell r="B978">
            <v>40606</v>
          </cell>
          <cell r="C978">
            <v>40606</v>
          </cell>
          <cell r="E978">
            <v>20.22</v>
          </cell>
          <cell r="F978" t="str">
            <v>GEL</v>
          </cell>
          <cell r="G978">
            <v>11.700000000000001</v>
          </cell>
          <cell r="H978" t="str">
            <v>USD</v>
          </cell>
        </row>
        <row r="979">
          <cell r="B979">
            <v>40606</v>
          </cell>
          <cell r="C979">
            <v>40606</v>
          </cell>
          <cell r="E979">
            <v>6.74</v>
          </cell>
          <cell r="F979" t="str">
            <v>GEL</v>
          </cell>
          <cell r="G979">
            <v>3.9</v>
          </cell>
          <cell r="H979" t="str">
            <v>USD</v>
          </cell>
        </row>
        <row r="980">
          <cell r="B980">
            <v>40606</v>
          </cell>
          <cell r="C980">
            <v>40606</v>
          </cell>
          <cell r="E980">
            <v>6.74</v>
          </cell>
          <cell r="F980" t="str">
            <v>GEL</v>
          </cell>
          <cell r="G980">
            <v>3.9</v>
          </cell>
          <cell r="H980" t="str">
            <v>USD</v>
          </cell>
        </row>
        <row r="981">
          <cell r="B981">
            <v>40606</v>
          </cell>
          <cell r="C981">
            <v>40606</v>
          </cell>
          <cell r="E981">
            <v>13.49</v>
          </cell>
          <cell r="F981" t="str">
            <v>GEL</v>
          </cell>
          <cell r="G981">
            <v>7.8</v>
          </cell>
          <cell r="H981" t="str">
            <v>USD</v>
          </cell>
        </row>
        <row r="982">
          <cell r="B982">
            <v>40606</v>
          </cell>
          <cell r="C982">
            <v>40606</v>
          </cell>
          <cell r="E982">
            <v>20.22</v>
          </cell>
          <cell r="F982" t="str">
            <v>GEL</v>
          </cell>
          <cell r="G982">
            <v>11.700000000000001</v>
          </cell>
          <cell r="H982" t="str">
            <v>USD</v>
          </cell>
        </row>
        <row r="983">
          <cell r="B983">
            <v>40606</v>
          </cell>
          <cell r="C983">
            <v>40606</v>
          </cell>
          <cell r="E983">
            <v>67.430000000000007</v>
          </cell>
          <cell r="F983" t="str">
            <v>GEL</v>
          </cell>
          <cell r="G983">
            <v>39</v>
          </cell>
          <cell r="H983" t="str">
            <v>USD</v>
          </cell>
        </row>
        <row r="984">
          <cell r="B984">
            <v>40606</v>
          </cell>
          <cell r="C984">
            <v>40606</v>
          </cell>
          <cell r="E984">
            <v>60.69</v>
          </cell>
          <cell r="F984" t="str">
            <v>GEL</v>
          </cell>
          <cell r="G984">
            <v>35.1</v>
          </cell>
          <cell r="H984" t="str">
            <v>USD</v>
          </cell>
        </row>
        <row r="985">
          <cell r="B985">
            <v>40606</v>
          </cell>
          <cell r="C985">
            <v>40606</v>
          </cell>
          <cell r="E985">
            <v>47.2</v>
          </cell>
          <cell r="F985" t="str">
            <v>GEL</v>
          </cell>
          <cell r="G985">
            <v>27.3</v>
          </cell>
          <cell r="H985" t="str">
            <v>USD</v>
          </cell>
        </row>
        <row r="986">
          <cell r="B986">
            <v>40606</v>
          </cell>
          <cell r="C986">
            <v>40606</v>
          </cell>
          <cell r="E986">
            <v>13.48</v>
          </cell>
          <cell r="F986" t="str">
            <v>GEL</v>
          </cell>
          <cell r="G986">
            <v>7.8</v>
          </cell>
          <cell r="H986" t="str">
            <v>USD</v>
          </cell>
        </row>
        <row r="987">
          <cell r="B987">
            <v>40606</v>
          </cell>
          <cell r="C987">
            <v>40606</v>
          </cell>
          <cell r="E987">
            <v>23.6</v>
          </cell>
          <cell r="F987" t="str">
            <v>GEL</v>
          </cell>
          <cell r="G987">
            <v>13.65</v>
          </cell>
          <cell r="H987" t="str">
            <v>USD</v>
          </cell>
        </row>
        <row r="988">
          <cell r="B988">
            <v>40606</v>
          </cell>
          <cell r="C988">
            <v>40606</v>
          </cell>
          <cell r="E988">
            <v>3.37</v>
          </cell>
          <cell r="F988" t="str">
            <v>GEL</v>
          </cell>
          <cell r="G988">
            <v>1.95</v>
          </cell>
          <cell r="H988" t="str">
            <v>USD</v>
          </cell>
        </row>
        <row r="989">
          <cell r="B989">
            <v>40606</v>
          </cell>
          <cell r="C989">
            <v>40606</v>
          </cell>
          <cell r="E989">
            <v>20.23</v>
          </cell>
          <cell r="F989" t="str">
            <v>GEL</v>
          </cell>
          <cell r="G989">
            <v>11.700000000000001</v>
          </cell>
          <cell r="H989" t="str">
            <v>USD</v>
          </cell>
        </row>
        <row r="990">
          <cell r="B990">
            <v>40606</v>
          </cell>
          <cell r="C990">
            <v>40606</v>
          </cell>
          <cell r="E990">
            <v>6.74</v>
          </cell>
          <cell r="F990" t="str">
            <v>GEL</v>
          </cell>
          <cell r="G990">
            <v>3.9</v>
          </cell>
          <cell r="H990" t="str">
            <v>USD</v>
          </cell>
        </row>
        <row r="991">
          <cell r="B991">
            <v>40606</v>
          </cell>
          <cell r="C991">
            <v>40606</v>
          </cell>
          <cell r="E991">
            <v>6.74</v>
          </cell>
          <cell r="F991" t="str">
            <v>GEL</v>
          </cell>
          <cell r="G991">
            <v>3.9</v>
          </cell>
          <cell r="H991" t="str">
            <v>USD</v>
          </cell>
        </row>
        <row r="992">
          <cell r="B992">
            <v>40606</v>
          </cell>
          <cell r="C992">
            <v>40606</v>
          </cell>
          <cell r="E992">
            <v>6.74</v>
          </cell>
          <cell r="F992" t="str">
            <v>GEL</v>
          </cell>
          <cell r="G992">
            <v>3.9</v>
          </cell>
          <cell r="H992" t="str">
            <v>USD</v>
          </cell>
        </row>
        <row r="993">
          <cell r="B993">
            <v>40606</v>
          </cell>
          <cell r="C993">
            <v>40606</v>
          </cell>
          <cell r="E993">
            <v>20.23</v>
          </cell>
          <cell r="F993" t="str">
            <v>GEL</v>
          </cell>
          <cell r="G993">
            <v>11.700000000000001</v>
          </cell>
          <cell r="H993" t="str">
            <v>USD</v>
          </cell>
        </row>
        <row r="994">
          <cell r="B994">
            <v>40606</v>
          </cell>
          <cell r="C994">
            <v>40606</v>
          </cell>
          <cell r="E994">
            <v>13.49</v>
          </cell>
          <cell r="F994" t="str">
            <v>GEL</v>
          </cell>
          <cell r="G994">
            <v>7.8</v>
          </cell>
          <cell r="H994" t="str">
            <v>USD</v>
          </cell>
        </row>
        <row r="995">
          <cell r="B995">
            <v>40606</v>
          </cell>
          <cell r="C995">
            <v>40606</v>
          </cell>
          <cell r="E995">
            <v>33.72</v>
          </cell>
          <cell r="F995" t="str">
            <v>GEL</v>
          </cell>
          <cell r="G995">
            <v>19.5</v>
          </cell>
          <cell r="H995" t="str">
            <v>USD</v>
          </cell>
        </row>
        <row r="996">
          <cell r="B996">
            <v>40606</v>
          </cell>
          <cell r="C996">
            <v>40606</v>
          </cell>
          <cell r="E996">
            <v>6.74</v>
          </cell>
          <cell r="F996" t="str">
            <v>GEL</v>
          </cell>
          <cell r="G996">
            <v>3.9</v>
          </cell>
          <cell r="H996" t="str">
            <v>USD</v>
          </cell>
        </row>
        <row r="997">
          <cell r="B997">
            <v>40606</v>
          </cell>
          <cell r="C997">
            <v>40606</v>
          </cell>
          <cell r="E997">
            <v>20.23</v>
          </cell>
          <cell r="F997" t="str">
            <v>GEL</v>
          </cell>
          <cell r="G997">
            <v>11.700000000000001</v>
          </cell>
          <cell r="H997" t="str">
            <v>USD</v>
          </cell>
        </row>
        <row r="998">
          <cell r="B998">
            <v>40606</v>
          </cell>
          <cell r="C998">
            <v>40606</v>
          </cell>
          <cell r="E998">
            <v>6.74</v>
          </cell>
          <cell r="F998" t="str">
            <v>GEL</v>
          </cell>
          <cell r="G998">
            <v>3.9</v>
          </cell>
          <cell r="H998" t="str">
            <v>USD</v>
          </cell>
        </row>
        <row r="999">
          <cell r="B999">
            <v>40606</v>
          </cell>
          <cell r="C999">
            <v>40606</v>
          </cell>
          <cell r="E999">
            <v>6.74</v>
          </cell>
          <cell r="F999" t="str">
            <v>GEL</v>
          </cell>
          <cell r="G999">
            <v>3.9</v>
          </cell>
          <cell r="H999" t="str">
            <v>USD</v>
          </cell>
        </row>
        <row r="1000">
          <cell r="B1000">
            <v>40606</v>
          </cell>
          <cell r="C1000">
            <v>40606</v>
          </cell>
          <cell r="E1000">
            <v>53.94</v>
          </cell>
          <cell r="F1000" t="str">
            <v>GEL</v>
          </cell>
          <cell r="G1000">
            <v>31.2</v>
          </cell>
          <cell r="H1000" t="str">
            <v>USD</v>
          </cell>
        </row>
        <row r="1001">
          <cell r="B1001">
            <v>40606</v>
          </cell>
          <cell r="C1001">
            <v>40606</v>
          </cell>
          <cell r="E1001">
            <v>6.74</v>
          </cell>
          <cell r="F1001" t="str">
            <v>GEL</v>
          </cell>
          <cell r="G1001">
            <v>3.9</v>
          </cell>
          <cell r="H1001" t="str">
            <v>USD</v>
          </cell>
        </row>
        <row r="1002">
          <cell r="B1002">
            <v>40606</v>
          </cell>
          <cell r="C1002">
            <v>40606</v>
          </cell>
          <cell r="E1002">
            <v>26.97</v>
          </cell>
          <cell r="F1002" t="str">
            <v>GEL</v>
          </cell>
          <cell r="G1002">
            <v>15.6</v>
          </cell>
          <cell r="H1002" t="str">
            <v>USD</v>
          </cell>
        </row>
        <row r="1003">
          <cell r="B1003">
            <v>40606</v>
          </cell>
          <cell r="C1003">
            <v>40606</v>
          </cell>
          <cell r="E1003">
            <v>13.49</v>
          </cell>
          <cell r="F1003" t="str">
            <v>GEL</v>
          </cell>
          <cell r="G1003">
            <v>7.8</v>
          </cell>
          <cell r="H1003" t="str">
            <v>USD</v>
          </cell>
        </row>
        <row r="1004">
          <cell r="B1004">
            <v>40606</v>
          </cell>
          <cell r="C1004">
            <v>40606</v>
          </cell>
          <cell r="E1004">
            <v>3.37</v>
          </cell>
          <cell r="F1004" t="str">
            <v>GEL</v>
          </cell>
          <cell r="G1004">
            <v>1.95</v>
          </cell>
          <cell r="H1004" t="str">
            <v>USD</v>
          </cell>
        </row>
        <row r="1005">
          <cell r="B1005">
            <v>40606</v>
          </cell>
          <cell r="C1005">
            <v>40606</v>
          </cell>
          <cell r="E1005">
            <v>3.37</v>
          </cell>
          <cell r="F1005" t="str">
            <v>GEL</v>
          </cell>
          <cell r="G1005">
            <v>1.95</v>
          </cell>
          <cell r="H1005" t="str">
            <v>USD</v>
          </cell>
        </row>
        <row r="1006">
          <cell r="B1006">
            <v>40606</v>
          </cell>
          <cell r="C1006">
            <v>40606</v>
          </cell>
          <cell r="E1006">
            <v>13.48</v>
          </cell>
          <cell r="F1006" t="str">
            <v>GEL</v>
          </cell>
          <cell r="G1006">
            <v>7.8</v>
          </cell>
          <cell r="H1006" t="str">
            <v>USD</v>
          </cell>
        </row>
        <row r="1007">
          <cell r="B1007">
            <v>40606</v>
          </cell>
          <cell r="C1007">
            <v>40606</v>
          </cell>
          <cell r="E1007">
            <v>6.74</v>
          </cell>
          <cell r="F1007" t="str">
            <v>GEL</v>
          </cell>
          <cell r="G1007">
            <v>3.9</v>
          </cell>
          <cell r="H1007" t="str">
            <v>USD</v>
          </cell>
        </row>
        <row r="1008">
          <cell r="B1008">
            <v>40606</v>
          </cell>
          <cell r="C1008">
            <v>40606</v>
          </cell>
          <cell r="E1008">
            <v>6.74</v>
          </cell>
          <cell r="F1008" t="str">
            <v>GEL</v>
          </cell>
          <cell r="G1008">
            <v>3.9</v>
          </cell>
          <cell r="H1008" t="str">
            <v>USD</v>
          </cell>
        </row>
        <row r="1009">
          <cell r="B1009">
            <v>40606</v>
          </cell>
          <cell r="C1009">
            <v>40606</v>
          </cell>
          <cell r="E1009">
            <v>6.74</v>
          </cell>
          <cell r="F1009" t="str">
            <v>GEL</v>
          </cell>
          <cell r="G1009">
            <v>3.9</v>
          </cell>
          <cell r="H1009" t="str">
            <v>USD</v>
          </cell>
        </row>
        <row r="1010">
          <cell r="B1010">
            <v>40606</v>
          </cell>
          <cell r="C1010">
            <v>40606</v>
          </cell>
          <cell r="E1010">
            <v>13.49</v>
          </cell>
          <cell r="F1010" t="str">
            <v>GEL</v>
          </cell>
          <cell r="G1010">
            <v>7.8</v>
          </cell>
          <cell r="H1010" t="str">
            <v>USD</v>
          </cell>
        </row>
        <row r="1011">
          <cell r="B1011">
            <v>40606</v>
          </cell>
          <cell r="C1011">
            <v>40606</v>
          </cell>
          <cell r="E1011">
            <v>6.74</v>
          </cell>
          <cell r="F1011" t="str">
            <v>GEL</v>
          </cell>
          <cell r="G1011">
            <v>3.9</v>
          </cell>
          <cell r="H1011" t="str">
            <v>USD</v>
          </cell>
        </row>
        <row r="1012">
          <cell r="B1012">
            <v>40606</v>
          </cell>
          <cell r="C1012">
            <v>40606</v>
          </cell>
          <cell r="E1012">
            <v>11.17</v>
          </cell>
          <cell r="F1012" t="str">
            <v>GEL</v>
          </cell>
          <cell r="G1012">
            <v>6.46</v>
          </cell>
          <cell r="H1012" t="str">
            <v>USD</v>
          </cell>
        </row>
        <row r="1013">
          <cell r="B1013">
            <v>40606</v>
          </cell>
          <cell r="C1013">
            <v>40606</v>
          </cell>
          <cell r="E1013">
            <v>13.48</v>
          </cell>
          <cell r="F1013" t="str">
            <v>GEL</v>
          </cell>
          <cell r="G1013">
            <v>7.8</v>
          </cell>
          <cell r="H1013" t="str">
            <v>USD</v>
          </cell>
        </row>
        <row r="1014">
          <cell r="B1014">
            <v>40606</v>
          </cell>
          <cell r="C1014">
            <v>40606</v>
          </cell>
          <cell r="E1014">
            <v>23.61</v>
          </cell>
          <cell r="F1014" t="str">
            <v>GEL</v>
          </cell>
          <cell r="G1014">
            <v>13.65</v>
          </cell>
          <cell r="H1014" t="str">
            <v>USD</v>
          </cell>
        </row>
        <row r="1015">
          <cell r="B1015">
            <v>40606</v>
          </cell>
          <cell r="C1015">
            <v>40606</v>
          </cell>
          <cell r="E1015">
            <v>6.74</v>
          </cell>
          <cell r="F1015" t="str">
            <v>GEL</v>
          </cell>
          <cell r="G1015">
            <v>3.9</v>
          </cell>
          <cell r="H1015" t="str">
            <v>USD</v>
          </cell>
        </row>
        <row r="1016">
          <cell r="B1016">
            <v>40606</v>
          </cell>
          <cell r="C1016">
            <v>40606</v>
          </cell>
          <cell r="E1016">
            <v>6.74</v>
          </cell>
          <cell r="F1016" t="str">
            <v>GEL</v>
          </cell>
          <cell r="G1016">
            <v>3.9</v>
          </cell>
          <cell r="H1016" t="str">
            <v>USD</v>
          </cell>
        </row>
        <row r="1017">
          <cell r="B1017">
            <v>40606</v>
          </cell>
          <cell r="C1017">
            <v>40606</v>
          </cell>
          <cell r="E1017">
            <v>74.180000000000007</v>
          </cell>
          <cell r="F1017" t="str">
            <v>GEL</v>
          </cell>
          <cell r="G1017">
            <v>42.9</v>
          </cell>
          <cell r="H1017" t="str">
            <v>USD</v>
          </cell>
        </row>
        <row r="1018">
          <cell r="B1018">
            <v>40606</v>
          </cell>
          <cell r="C1018">
            <v>40606</v>
          </cell>
          <cell r="E1018">
            <v>23.6</v>
          </cell>
          <cell r="F1018" t="str">
            <v>GEL</v>
          </cell>
          <cell r="G1018">
            <v>13.65</v>
          </cell>
          <cell r="H1018" t="str">
            <v>USD</v>
          </cell>
        </row>
        <row r="1019">
          <cell r="B1019">
            <v>40606</v>
          </cell>
          <cell r="C1019">
            <v>40606</v>
          </cell>
          <cell r="E1019">
            <v>6.74</v>
          </cell>
          <cell r="F1019" t="str">
            <v>GEL</v>
          </cell>
          <cell r="G1019">
            <v>3.9</v>
          </cell>
          <cell r="H1019" t="str">
            <v>USD</v>
          </cell>
        </row>
        <row r="1020">
          <cell r="B1020">
            <v>40606</v>
          </cell>
          <cell r="C1020">
            <v>40606</v>
          </cell>
          <cell r="E1020">
            <v>20.23</v>
          </cell>
          <cell r="F1020" t="str">
            <v>GEL</v>
          </cell>
          <cell r="G1020">
            <v>11.700000000000001</v>
          </cell>
          <cell r="H1020" t="str">
            <v>USD</v>
          </cell>
        </row>
        <row r="1021">
          <cell r="B1021">
            <v>40606</v>
          </cell>
          <cell r="C1021">
            <v>40606</v>
          </cell>
          <cell r="E1021">
            <v>6.74</v>
          </cell>
          <cell r="F1021" t="str">
            <v>GEL</v>
          </cell>
          <cell r="G1021">
            <v>3.9</v>
          </cell>
          <cell r="H1021" t="str">
            <v>USD</v>
          </cell>
        </row>
        <row r="1022">
          <cell r="B1022">
            <v>40606</v>
          </cell>
          <cell r="C1022">
            <v>40606</v>
          </cell>
          <cell r="E1022">
            <v>6.74</v>
          </cell>
          <cell r="F1022" t="str">
            <v>GEL</v>
          </cell>
          <cell r="G1022">
            <v>3.9</v>
          </cell>
          <cell r="H1022" t="str">
            <v>USD</v>
          </cell>
        </row>
        <row r="1023">
          <cell r="B1023">
            <v>40606</v>
          </cell>
          <cell r="C1023">
            <v>40606</v>
          </cell>
          <cell r="E1023">
            <v>10.120000000000001</v>
          </cell>
          <cell r="F1023" t="str">
            <v>GEL</v>
          </cell>
          <cell r="G1023">
            <v>5.8500000000000005</v>
          </cell>
          <cell r="H1023" t="str">
            <v>USD</v>
          </cell>
        </row>
        <row r="1024">
          <cell r="B1024">
            <v>40606</v>
          </cell>
          <cell r="C1024">
            <v>40606</v>
          </cell>
          <cell r="E1024">
            <v>6.74</v>
          </cell>
          <cell r="F1024" t="str">
            <v>GEL</v>
          </cell>
          <cell r="G1024">
            <v>3.9</v>
          </cell>
          <cell r="H1024" t="str">
            <v>USD</v>
          </cell>
        </row>
        <row r="1025">
          <cell r="B1025">
            <v>40606</v>
          </cell>
          <cell r="C1025">
            <v>40606</v>
          </cell>
          <cell r="E1025">
            <v>20.23</v>
          </cell>
          <cell r="F1025" t="str">
            <v>GEL</v>
          </cell>
          <cell r="G1025">
            <v>11.700000000000001</v>
          </cell>
          <cell r="H1025" t="str">
            <v>USD</v>
          </cell>
        </row>
        <row r="1026">
          <cell r="B1026">
            <v>40606</v>
          </cell>
          <cell r="C1026">
            <v>40606</v>
          </cell>
          <cell r="E1026">
            <v>3.37</v>
          </cell>
          <cell r="F1026" t="str">
            <v>GEL</v>
          </cell>
          <cell r="G1026">
            <v>1.95</v>
          </cell>
          <cell r="H1026" t="str">
            <v>USD</v>
          </cell>
        </row>
        <row r="1027">
          <cell r="B1027">
            <v>40606</v>
          </cell>
          <cell r="C1027">
            <v>40606</v>
          </cell>
          <cell r="E1027">
            <v>2.7</v>
          </cell>
          <cell r="F1027" t="str">
            <v>GEL</v>
          </cell>
          <cell r="G1027">
            <v>1.56</v>
          </cell>
          <cell r="H1027" t="str">
            <v>USD</v>
          </cell>
        </row>
        <row r="1028">
          <cell r="B1028">
            <v>40606</v>
          </cell>
          <cell r="C1028">
            <v>40606</v>
          </cell>
          <cell r="E1028">
            <v>13.49</v>
          </cell>
          <cell r="F1028" t="str">
            <v>GEL</v>
          </cell>
          <cell r="G1028">
            <v>7.8</v>
          </cell>
          <cell r="H1028" t="str">
            <v>USD</v>
          </cell>
        </row>
        <row r="1029">
          <cell r="B1029">
            <v>40606</v>
          </cell>
          <cell r="C1029">
            <v>40606</v>
          </cell>
          <cell r="E1029">
            <v>26.97</v>
          </cell>
          <cell r="F1029" t="str">
            <v>GEL</v>
          </cell>
          <cell r="G1029">
            <v>15.6</v>
          </cell>
          <cell r="H1029" t="str">
            <v>USD</v>
          </cell>
        </row>
        <row r="1030">
          <cell r="B1030">
            <v>40606</v>
          </cell>
          <cell r="C1030">
            <v>40606</v>
          </cell>
          <cell r="E1030">
            <v>3.37</v>
          </cell>
          <cell r="F1030" t="str">
            <v>GEL</v>
          </cell>
          <cell r="G1030">
            <v>1.95</v>
          </cell>
          <cell r="H1030" t="str">
            <v>USD</v>
          </cell>
        </row>
        <row r="1031">
          <cell r="B1031">
            <v>40606</v>
          </cell>
          <cell r="C1031">
            <v>40606</v>
          </cell>
          <cell r="E1031">
            <v>43.83</v>
          </cell>
          <cell r="F1031" t="str">
            <v>GEL</v>
          </cell>
          <cell r="G1031">
            <v>25.35</v>
          </cell>
          <cell r="H1031" t="str">
            <v>USD</v>
          </cell>
        </row>
        <row r="1032">
          <cell r="B1032">
            <v>40606</v>
          </cell>
          <cell r="C1032">
            <v>40606</v>
          </cell>
          <cell r="E1032">
            <v>13.49</v>
          </cell>
          <cell r="F1032" t="str">
            <v>GEL</v>
          </cell>
          <cell r="G1032">
            <v>7.8</v>
          </cell>
          <cell r="H1032" t="str">
            <v>USD</v>
          </cell>
        </row>
        <row r="1033">
          <cell r="B1033">
            <v>40606</v>
          </cell>
          <cell r="C1033">
            <v>40606</v>
          </cell>
          <cell r="E1033">
            <v>74.180000000000007</v>
          </cell>
          <cell r="F1033" t="str">
            <v>GEL</v>
          </cell>
          <cell r="G1033">
            <v>42.9</v>
          </cell>
          <cell r="H1033" t="str">
            <v>USD</v>
          </cell>
        </row>
        <row r="1034">
          <cell r="B1034">
            <v>40606</v>
          </cell>
          <cell r="C1034">
            <v>40606</v>
          </cell>
          <cell r="E1034">
            <v>4.05</v>
          </cell>
          <cell r="F1034" t="str">
            <v>GEL</v>
          </cell>
          <cell r="G1034">
            <v>2.34</v>
          </cell>
          <cell r="H1034" t="str">
            <v>USD</v>
          </cell>
        </row>
        <row r="1035">
          <cell r="B1035">
            <v>40606</v>
          </cell>
          <cell r="C1035">
            <v>40606</v>
          </cell>
          <cell r="E1035">
            <v>6.74</v>
          </cell>
          <cell r="F1035" t="str">
            <v>GEL</v>
          </cell>
          <cell r="G1035">
            <v>3.9</v>
          </cell>
          <cell r="H1035" t="str">
            <v>USD</v>
          </cell>
        </row>
        <row r="1036">
          <cell r="B1036">
            <v>40606</v>
          </cell>
          <cell r="C1036">
            <v>40606</v>
          </cell>
          <cell r="E1036">
            <v>6.74</v>
          </cell>
          <cell r="F1036" t="str">
            <v>GEL</v>
          </cell>
          <cell r="G1036">
            <v>3.9</v>
          </cell>
          <cell r="H1036" t="str">
            <v>USD</v>
          </cell>
        </row>
        <row r="1037">
          <cell r="B1037">
            <v>40606</v>
          </cell>
          <cell r="C1037">
            <v>40606</v>
          </cell>
          <cell r="E1037">
            <v>13.48</v>
          </cell>
          <cell r="F1037" t="str">
            <v>GEL</v>
          </cell>
          <cell r="G1037">
            <v>7.8</v>
          </cell>
          <cell r="H1037" t="str">
            <v>USD</v>
          </cell>
        </row>
        <row r="1038">
          <cell r="B1038">
            <v>40606</v>
          </cell>
          <cell r="C1038">
            <v>40606</v>
          </cell>
          <cell r="E1038">
            <v>6.74</v>
          </cell>
          <cell r="F1038" t="str">
            <v>GEL</v>
          </cell>
          <cell r="G1038">
            <v>3.9</v>
          </cell>
          <cell r="H1038" t="str">
            <v>USD</v>
          </cell>
        </row>
        <row r="1039">
          <cell r="B1039">
            <v>40606</v>
          </cell>
          <cell r="C1039">
            <v>40606</v>
          </cell>
          <cell r="E1039">
            <v>40.46</v>
          </cell>
          <cell r="F1039" t="str">
            <v>GEL</v>
          </cell>
          <cell r="G1039">
            <v>23.400000000000002</v>
          </cell>
          <cell r="H1039" t="str">
            <v>USD</v>
          </cell>
        </row>
        <row r="1040">
          <cell r="B1040">
            <v>40606</v>
          </cell>
          <cell r="C1040">
            <v>40606</v>
          </cell>
          <cell r="E1040">
            <v>6.74</v>
          </cell>
          <cell r="F1040" t="str">
            <v>GEL</v>
          </cell>
          <cell r="G1040">
            <v>3.9</v>
          </cell>
          <cell r="H1040" t="str">
            <v>USD</v>
          </cell>
        </row>
        <row r="1041">
          <cell r="B1041">
            <v>40606</v>
          </cell>
          <cell r="C1041">
            <v>40606</v>
          </cell>
          <cell r="E1041">
            <v>10.120000000000001</v>
          </cell>
          <cell r="F1041" t="str">
            <v>GEL</v>
          </cell>
          <cell r="G1041">
            <v>5.8500000000000005</v>
          </cell>
          <cell r="H1041" t="str">
            <v>USD</v>
          </cell>
        </row>
        <row r="1042">
          <cell r="B1042">
            <v>40606</v>
          </cell>
          <cell r="C1042">
            <v>40606</v>
          </cell>
          <cell r="E1042">
            <v>6.74</v>
          </cell>
          <cell r="F1042" t="str">
            <v>GEL</v>
          </cell>
          <cell r="G1042">
            <v>3.9</v>
          </cell>
          <cell r="H1042" t="str">
            <v>USD</v>
          </cell>
        </row>
        <row r="1043">
          <cell r="B1043">
            <v>40606</v>
          </cell>
          <cell r="C1043">
            <v>40606</v>
          </cell>
          <cell r="E1043">
            <v>16.86</v>
          </cell>
          <cell r="F1043" t="str">
            <v>GEL</v>
          </cell>
          <cell r="G1043">
            <v>9.75</v>
          </cell>
          <cell r="H1043" t="str">
            <v>USD</v>
          </cell>
        </row>
        <row r="1044">
          <cell r="B1044">
            <v>40606</v>
          </cell>
          <cell r="C1044">
            <v>40606</v>
          </cell>
          <cell r="E1044">
            <v>40.46</v>
          </cell>
          <cell r="F1044" t="str">
            <v>GEL</v>
          </cell>
          <cell r="G1044">
            <v>23.400000000000002</v>
          </cell>
          <cell r="H1044" t="str">
            <v>USD</v>
          </cell>
        </row>
        <row r="1045">
          <cell r="B1045">
            <v>40606</v>
          </cell>
          <cell r="C1045">
            <v>40606</v>
          </cell>
          <cell r="E1045">
            <v>2.7</v>
          </cell>
          <cell r="F1045" t="str">
            <v>GEL</v>
          </cell>
          <cell r="G1045">
            <v>1.56</v>
          </cell>
          <cell r="H1045" t="str">
            <v>USD</v>
          </cell>
        </row>
        <row r="1046">
          <cell r="B1046">
            <v>40606</v>
          </cell>
          <cell r="C1046">
            <v>40606</v>
          </cell>
          <cell r="E1046">
            <v>6.74</v>
          </cell>
          <cell r="F1046" t="str">
            <v>GEL</v>
          </cell>
          <cell r="G1046">
            <v>3.9</v>
          </cell>
          <cell r="H1046" t="str">
            <v>USD</v>
          </cell>
        </row>
        <row r="1047">
          <cell r="B1047">
            <v>40606</v>
          </cell>
          <cell r="C1047">
            <v>40606</v>
          </cell>
          <cell r="E1047">
            <v>26.97</v>
          </cell>
          <cell r="F1047" t="str">
            <v>GEL</v>
          </cell>
          <cell r="G1047">
            <v>15.6</v>
          </cell>
          <cell r="H1047" t="str">
            <v>USD</v>
          </cell>
        </row>
        <row r="1048">
          <cell r="B1048">
            <v>40606</v>
          </cell>
          <cell r="C1048">
            <v>40606</v>
          </cell>
          <cell r="E1048">
            <v>26.97</v>
          </cell>
          <cell r="F1048" t="str">
            <v>GEL</v>
          </cell>
          <cell r="G1048">
            <v>15.6</v>
          </cell>
          <cell r="H1048" t="str">
            <v>USD</v>
          </cell>
        </row>
        <row r="1049">
          <cell r="B1049">
            <v>40606</v>
          </cell>
          <cell r="C1049">
            <v>40606</v>
          </cell>
          <cell r="E1049">
            <v>6.74</v>
          </cell>
          <cell r="F1049" t="str">
            <v>GEL</v>
          </cell>
          <cell r="G1049">
            <v>3.9</v>
          </cell>
          <cell r="H1049" t="str">
            <v>USD</v>
          </cell>
        </row>
        <row r="1050">
          <cell r="B1050">
            <v>40606</v>
          </cell>
          <cell r="C1050">
            <v>40606</v>
          </cell>
          <cell r="E1050">
            <v>6.74</v>
          </cell>
          <cell r="F1050" t="str">
            <v>GEL</v>
          </cell>
          <cell r="G1050">
            <v>3.9</v>
          </cell>
          <cell r="H1050" t="str">
            <v>USD</v>
          </cell>
        </row>
        <row r="1051">
          <cell r="B1051">
            <v>40606</v>
          </cell>
          <cell r="C1051">
            <v>40606</v>
          </cell>
          <cell r="E1051">
            <v>13.48</v>
          </cell>
          <cell r="F1051" t="str">
            <v>GEL</v>
          </cell>
          <cell r="G1051">
            <v>7.8</v>
          </cell>
          <cell r="H1051" t="str">
            <v>USD</v>
          </cell>
        </row>
        <row r="1052">
          <cell r="B1052">
            <v>40606</v>
          </cell>
          <cell r="C1052">
            <v>40606</v>
          </cell>
          <cell r="E1052">
            <v>20.23</v>
          </cell>
          <cell r="F1052" t="str">
            <v>GEL</v>
          </cell>
          <cell r="G1052">
            <v>11.700000000000001</v>
          </cell>
          <cell r="H1052" t="str">
            <v>USD</v>
          </cell>
        </row>
        <row r="1053">
          <cell r="B1053">
            <v>40606</v>
          </cell>
          <cell r="C1053">
            <v>40606</v>
          </cell>
          <cell r="E1053">
            <v>33.71</v>
          </cell>
          <cell r="F1053" t="str">
            <v>GEL</v>
          </cell>
          <cell r="G1053">
            <v>19.5</v>
          </cell>
          <cell r="H1053" t="str">
            <v>USD</v>
          </cell>
        </row>
        <row r="1054">
          <cell r="B1054">
            <v>40606</v>
          </cell>
          <cell r="C1054">
            <v>40606</v>
          </cell>
          <cell r="E1054">
            <v>20.23</v>
          </cell>
          <cell r="F1054" t="str">
            <v>GEL</v>
          </cell>
          <cell r="G1054">
            <v>11.700000000000001</v>
          </cell>
          <cell r="H1054" t="str">
            <v>USD</v>
          </cell>
        </row>
        <row r="1055">
          <cell r="B1055">
            <v>40606</v>
          </cell>
          <cell r="C1055">
            <v>40606</v>
          </cell>
          <cell r="E1055">
            <v>3.37</v>
          </cell>
          <cell r="F1055" t="str">
            <v>GEL</v>
          </cell>
          <cell r="G1055">
            <v>1.95</v>
          </cell>
          <cell r="H1055" t="str">
            <v>USD</v>
          </cell>
        </row>
        <row r="1056">
          <cell r="B1056">
            <v>40606</v>
          </cell>
          <cell r="C1056">
            <v>40606</v>
          </cell>
          <cell r="E1056">
            <v>6.74</v>
          </cell>
          <cell r="F1056" t="str">
            <v>GEL</v>
          </cell>
          <cell r="G1056">
            <v>3.9</v>
          </cell>
          <cell r="H1056" t="str">
            <v>USD</v>
          </cell>
        </row>
        <row r="1057">
          <cell r="B1057">
            <v>40606</v>
          </cell>
          <cell r="C1057">
            <v>40606</v>
          </cell>
          <cell r="E1057">
            <v>26.97</v>
          </cell>
          <cell r="F1057" t="str">
            <v>GEL</v>
          </cell>
          <cell r="G1057">
            <v>15.6</v>
          </cell>
          <cell r="H1057" t="str">
            <v>USD</v>
          </cell>
        </row>
        <row r="1058">
          <cell r="B1058">
            <v>40606</v>
          </cell>
          <cell r="C1058">
            <v>40606</v>
          </cell>
          <cell r="E1058">
            <v>6.74</v>
          </cell>
          <cell r="F1058" t="str">
            <v>GEL</v>
          </cell>
          <cell r="G1058">
            <v>3.9</v>
          </cell>
          <cell r="H1058" t="str">
            <v>USD</v>
          </cell>
        </row>
        <row r="1059">
          <cell r="B1059">
            <v>40606</v>
          </cell>
          <cell r="C1059">
            <v>40606</v>
          </cell>
          <cell r="E1059">
            <v>16.86</v>
          </cell>
          <cell r="F1059" t="str">
            <v>GEL</v>
          </cell>
          <cell r="G1059">
            <v>9.75</v>
          </cell>
          <cell r="H1059" t="str">
            <v>USD</v>
          </cell>
        </row>
        <row r="1060">
          <cell r="B1060">
            <v>40606</v>
          </cell>
          <cell r="C1060">
            <v>40606</v>
          </cell>
          <cell r="E1060">
            <v>6.74</v>
          </cell>
          <cell r="F1060" t="str">
            <v>GEL</v>
          </cell>
          <cell r="G1060">
            <v>3.9</v>
          </cell>
          <cell r="H1060" t="str">
            <v>USD</v>
          </cell>
        </row>
        <row r="1061">
          <cell r="B1061">
            <v>40606</v>
          </cell>
          <cell r="C1061">
            <v>40606</v>
          </cell>
          <cell r="E1061">
            <v>6.74</v>
          </cell>
          <cell r="F1061" t="str">
            <v>GEL</v>
          </cell>
          <cell r="G1061">
            <v>3.9</v>
          </cell>
          <cell r="H1061" t="str">
            <v>USD</v>
          </cell>
        </row>
        <row r="1062">
          <cell r="B1062">
            <v>40606</v>
          </cell>
          <cell r="C1062">
            <v>40606</v>
          </cell>
          <cell r="E1062">
            <v>10.120000000000001</v>
          </cell>
          <cell r="F1062" t="str">
            <v>GEL</v>
          </cell>
          <cell r="G1062">
            <v>5.8500000000000005</v>
          </cell>
          <cell r="H1062" t="str">
            <v>USD</v>
          </cell>
        </row>
        <row r="1063">
          <cell r="B1063">
            <v>40606</v>
          </cell>
          <cell r="C1063">
            <v>40606</v>
          </cell>
          <cell r="E1063">
            <v>6.74</v>
          </cell>
          <cell r="F1063" t="str">
            <v>GEL</v>
          </cell>
          <cell r="G1063">
            <v>3.9</v>
          </cell>
          <cell r="H1063" t="str">
            <v>USD</v>
          </cell>
        </row>
        <row r="1064">
          <cell r="B1064">
            <v>40606</v>
          </cell>
          <cell r="C1064">
            <v>40606</v>
          </cell>
          <cell r="E1064">
            <v>9.44</v>
          </cell>
          <cell r="F1064" t="str">
            <v>GEL</v>
          </cell>
          <cell r="G1064">
            <v>5.46</v>
          </cell>
          <cell r="H1064" t="str">
            <v>USD</v>
          </cell>
        </row>
        <row r="1065">
          <cell r="B1065">
            <v>40606</v>
          </cell>
          <cell r="C1065">
            <v>40606</v>
          </cell>
          <cell r="E1065">
            <v>20.22</v>
          </cell>
          <cell r="F1065" t="str">
            <v>GEL</v>
          </cell>
          <cell r="G1065">
            <v>11.700000000000001</v>
          </cell>
          <cell r="H1065" t="str">
            <v>USD</v>
          </cell>
        </row>
        <row r="1066">
          <cell r="B1066">
            <v>40606</v>
          </cell>
          <cell r="C1066">
            <v>40606</v>
          </cell>
          <cell r="E1066">
            <v>6.74</v>
          </cell>
          <cell r="F1066" t="str">
            <v>GEL</v>
          </cell>
          <cell r="G1066">
            <v>3.9</v>
          </cell>
          <cell r="H1066" t="str">
            <v>USD</v>
          </cell>
        </row>
        <row r="1067">
          <cell r="B1067">
            <v>40606</v>
          </cell>
          <cell r="C1067">
            <v>40606</v>
          </cell>
          <cell r="E1067">
            <v>6.74</v>
          </cell>
          <cell r="F1067" t="str">
            <v>GEL</v>
          </cell>
          <cell r="G1067">
            <v>3.9</v>
          </cell>
          <cell r="H1067" t="str">
            <v>USD</v>
          </cell>
        </row>
        <row r="1068">
          <cell r="B1068">
            <v>40606</v>
          </cell>
          <cell r="C1068">
            <v>40606</v>
          </cell>
          <cell r="E1068">
            <v>6.74</v>
          </cell>
          <cell r="F1068" t="str">
            <v>GEL</v>
          </cell>
          <cell r="G1068">
            <v>3.9</v>
          </cell>
          <cell r="H1068" t="str">
            <v>USD</v>
          </cell>
        </row>
        <row r="1069">
          <cell r="B1069">
            <v>40606</v>
          </cell>
          <cell r="C1069">
            <v>40606</v>
          </cell>
          <cell r="E1069">
            <v>13.49</v>
          </cell>
          <cell r="F1069" t="str">
            <v>GEL</v>
          </cell>
          <cell r="G1069">
            <v>7.8</v>
          </cell>
          <cell r="H1069" t="str">
            <v>USD</v>
          </cell>
        </row>
        <row r="1070">
          <cell r="B1070">
            <v>40606</v>
          </cell>
          <cell r="C1070">
            <v>40606</v>
          </cell>
          <cell r="E1070">
            <v>13.49</v>
          </cell>
          <cell r="F1070" t="str">
            <v>GEL</v>
          </cell>
          <cell r="G1070">
            <v>7.8</v>
          </cell>
          <cell r="H1070" t="str">
            <v>USD</v>
          </cell>
        </row>
        <row r="1071">
          <cell r="B1071">
            <v>40606</v>
          </cell>
          <cell r="C1071">
            <v>40606</v>
          </cell>
          <cell r="E1071">
            <v>20.23</v>
          </cell>
          <cell r="F1071" t="str">
            <v>GEL</v>
          </cell>
          <cell r="G1071">
            <v>11.700000000000001</v>
          </cell>
          <cell r="H1071" t="str">
            <v>USD</v>
          </cell>
        </row>
        <row r="1072">
          <cell r="B1072">
            <v>40606</v>
          </cell>
          <cell r="C1072">
            <v>40606</v>
          </cell>
          <cell r="E1072">
            <v>20.23</v>
          </cell>
          <cell r="F1072" t="str">
            <v>GEL</v>
          </cell>
          <cell r="G1072">
            <v>11.700000000000001</v>
          </cell>
          <cell r="H1072" t="str">
            <v>USD</v>
          </cell>
        </row>
        <row r="1073">
          <cell r="B1073">
            <v>40606</v>
          </cell>
          <cell r="C1073">
            <v>40606</v>
          </cell>
          <cell r="E1073">
            <v>20.23</v>
          </cell>
          <cell r="F1073" t="str">
            <v>GEL</v>
          </cell>
          <cell r="G1073">
            <v>11.700000000000001</v>
          </cell>
          <cell r="H1073" t="str">
            <v>USD</v>
          </cell>
        </row>
        <row r="1074">
          <cell r="B1074">
            <v>40606</v>
          </cell>
          <cell r="C1074">
            <v>40606</v>
          </cell>
          <cell r="E1074">
            <v>3.37</v>
          </cell>
          <cell r="F1074" t="str">
            <v>GEL</v>
          </cell>
          <cell r="G1074">
            <v>1.95</v>
          </cell>
          <cell r="H1074" t="str">
            <v>USD</v>
          </cell>
        </row>
        <row r="1075">
          <cell r="B1075">
            <v>40606</v>
          </cell>
          <cell r="C1075">
            <v>40606</v>
          </cell>
          <cell r="E1075">
            <v>6.74</v>
          </cell>
          <cell r="F1075" t="str">
            <v>GEL</v>
          </cell>
          <cell r="G1075">
            <v>3.9</v>
          </cell>
          <cell r="H1075" t="str">
            <v>USD</v>
          </cell>
        </row>
        <row r="1076">
          <cell r="B1076">
            <v>40606</v>
          </cell>
          <cell r="C1076">
            <v>40606</v>
          </cell>
          <cell r="E1076">
            <v>23.61</v>
          </cell>
          <cell r="F1076" t="str">
            <v>GEL</v>
          </cell>
          <cell r="G1076">
            <v>13.65</v>
          </cell>
          <cell r="H1076" t="str">
            <v>USD</v>
          </cell>
        </row>
        <row r="1077">
          <cell r="B1077">
            <v>40606</v>
          </cell>
          <cell r="C1077">
            <v>40606</v>
          </cell>
          <cell r="E1077">
            <v>3.37</v>
          </cell>
          <cell r="F1077" t="str">
            <v>GEL</v>
          </cell>
          <cell r="G1077">
            <v>1.95</v>
          </cell>
          <cell r="H1077" t="str">
            <v>USD</v>
          </cell>
        </row>
        <row r="1078">
          <cell r="B1078">
            <v>40606</v>
          </cell>
          <cell r="C1078">
            <v>40606</v>
          </cell>
          <cell r="E1078">
            <v>49.97</v>
          </cell>
          <cell r="F1078" t="str">
            <v>GEL</v>
          </cell>
          <cell r="G1078">
            <v>28.900000000000002</v>
          </cell>
          <cell r="H1078" t="str">
            <v>USD</v>
          </cell>
        </row>
        <row r="1079">
          <cell r="B1079">
            <v>40606</v>
          </cell>
          <cell r="C1079">
            <v>40606</v>
          </cell>
          <cell r="E1079">
            <v>6.1000000000000005</v>
          </cell>
          <cell r="F1079" t="str">
            <v>GEL</v>
          </cell>
          <cell r="G1079">
            <v>3.5300000000000002</v>
          </cell>
          <cell r="H1079" t="str">
            <v>USD</v>
          </cell>
        </row>
        <row r="1080">
          <cell r="B1080">
            <v>40606</v>
          </cell>
          <cell r="C1080">
            <v>40606</v>
          </cell>
          <cell r="E1080">
            <v>1.73</v>
          </cell>
          <cell r="F1080" t="str">
            <v>GEL</v>
          </cell>
          <cell r="G1080">
            <v>1</v>
          </cell>
          <cell r="H1080" t="str">
            <v>USD</v>
          </cell>
        </row>
        <row r="1081">
          <cell r="B1081">
            <v>40606</v>
          </cell>
          <cell r="C1081">
            <v>40606</v>
          </cell>
          <cell r="E1081">
            <v>4.32</v>
          </cell>
          <cell r="F1081" t="str">
            <v>GEL</v>
          </cell>
          <cell r="G1081">
            <v>2.5</v>
          </cell>
          <cell r="H1081" t="str">
            <v>USD</v>
          </cell>
        </row>
        <row r="1082">
          <cell r="B1082">
            <v>40606</v>
          </cell>
          <cell r="C1082">
            <v>40606</v>
          </cell>
          <cell r="E1082">
            <v>6.92</v>
          </cell>
          <cell r="F1082" t="str">
            <v>GEL</v>
          </cell>
          <cell r="G1082">
            <v>4</v>
          </cell>
          <cell r="H1082" t="str">
            <v>USD</v>
          </cell>
        </row>
        <row r="1083">
          <cell r="B1083">
            <v>40606</v>
          </cell>
          <cell r="C1083">
            <v>40606</v>
          </cell>
          <cell r="E1083">
            <v>0.86</v>
          </cell>
          <cell r="F1083" t="str">
            <v>GEL</v>
          </cell>
          <cell r="G1083">
            <v>0.5</v>
          </cell>
          <cell r="H1083" t="str">
            <v>USD</v>
          </cell>
        </row>
        <row r="1084">
          <cell r="B1084">
            <v>40606</v>
          </cell>
          <cell r="C1084">
            <v>40606</v>
          </cell>
          <cell r="E1084">
            <v>27.67</v>
          </cell>
          <cell r="F1084" t="str">
            <v>GEL</v>
          </cell>
          <cell r="G1084">
            <v>16</v>
          </cell>
          <cell r="H1084" t="str">
            <v>USD</v>
          </cell>
        </row>
        <row r="1085">
          <cell r="B1085">
            <v>40606</v>
          </cell>
          <cell r="C1085">
            <v>40606</v>
          </cell>
          <cell r="E1085">
            <v>6.74</v>
          </cell>
          <cell r="F1085" t="str">
            <v>GEL</v>
          </cell>
          <cell r="G1085">
            <v>3.9</v>
          </cell>
          <cell r="H1085" t="str">
            <v>USD</v>
          </cell>
        </row>
        <row r="1086">
          <cell r="B1086">
            <v>40606</v>
          </cell>
          <cell r="C1086">
            <v>40606</v>
          </cell>
          <cell r="E1086">
            <v>6.74</v>
          </cell>
          <cell r="F1086" t="str">
            <v>GEL</v>
          </cell>
          <cell r="G1086">
            <v>3.9</v>
          </cell>
          <cell r="H1086" t="str">
            <v>USD</v>
          </cell>
        </row>
        <row r="1087">
          <cell r="B1087">
            <v>40606</v>
          </cell>
          <cell r="C1087">
            <v>40606</v>
          </cell>
          <cell r="E1087">
            <v>33.72</v>
          </cell>
          <cell r="F1087" t="str">
            <v>GEL</v>
          </cell>
          <cell r="G1087">
            <v>19.5</v>
          </cell>
          <cell r="H1087" t="str">
            <v>USD</v>
          </cell>
        </row>
        <row r="1088">
          <cell r="B1088">
            <v>40606</v>
          </cell>
          <cell r="C1088">
            <v>40606</v>
          </cell>
          <cell r="E1088">
            <v>13.49</v>
          </cell>
          <cell r="F1088" t="str">
            <v>GEL</v>
          </cell>
          <cell r="G1088">
            <v>7.8</v>
          </cell>
          <cell r="H1088" t="str">
            <v>USD</v>
          </cell>
        </row>
        <row r="1089">
          <cell r="B1089">
            <v>40606</v>
          </cell>
          <cell r="C1089">
            <v>40606</v>
          </cell>
          <cell r="E1089">
            <v>13.48</v>
          </cell>
          <cell r="F1089" t="str">
            <v>GEL</v>
          </cell>
          <cell r="G1089">
            <v>7.8</v>
          </cell>
          <cell r="H1089" t="str">
            <v>USD</v>
          </cell>
        </row>
        <row r="1090">
          <cell r="B1090">
            <v>40606</v>
          </cell>
          <cell r="C1090">
            <v>40606</v>
          </cell>
          <cell r="E1090">
            <v>6.74</v>
          </cell>
          <cell r="F1090" t="str">
            <v>GEL</v>
          </cell>
          <cell r="G1090">
            <v>3.9</v>
          </cell>
          <cell r="H1090" t="str">
            <v>USD</v>
          </cell>
        </row>
        <row r="1091">
          <cell r="B1091">
            <v>40606</v>
          </cell>
          <cell r="C1091">
            <v>40606</v>
          </cell>
          <cell r="E1091">
            <v>6.74</v>
          </cell>
          <cell r="F1091" t="str">
            <v>GEL</v>
          </cell>
          <cell r="G1091">
            <v>3.9</v>
          </cell>
          <cell r="H1091" t="str">
            <v>USD</v>
          </cell>
        </row>
        <row r="1092">
          <cell r="B1092">
            <v>40606</v>
          </cell>
          <cell r="C1092">
            <v>40606</v>
          </cell>
          <cell r="E1092">
            <v>3.37</v>
          </cell>
          <cell r="F1092" t="str">
            <v>GEL</v>
          </cell>
          <cell r="G1092">
            <v>1.95</v>
          </cell>
          <cell r="H1092" t="str">
            <v>USD</v>
          </cell>
        </row>
        <row r="1093">
          <cell r="B1093">
            <v>40606</v>
          </cell>
          <cell r="C1093">
            <v>40606</v>
          </cell>
          <cell r="E1093">
            <v>10.11</v>
          </cell>
          <cell r="F1093" t="str">
            <v>GEL</v>
          </cell>
          <cell r="G1093">
            <v>5.8500000000000005</v>
          </cell>
          <cell r="H1093" t="str">
            <v>USD</v>
          </cell>
        </row>
        <row r="1094">
          <cell r="B1094">
            <v>40606</v>
          </cell>
          <cell r="C1094">
            <v>40606</v>
          </cell>
          <cell r="E1094">
            <v>6.74</v>
          </cell>
          <cell r="F1094" t="str">
            <v>GEL</v>
          </cell>
          <cell r="G1094">
            <v>3.9</v>
          </cell>
          <cell r="H1094" t="str">
            <v>USD</v>
          </cell>
        </row>
        <row r="1095">
          <cell r="B1095">
            <v>40606</v>
          </cell>
          <cell r="C1095">
            <v>40606</v>
          </cell>
          <cell r="E1095">
            <v>6.74</v>
          </cell>
          <cell r="F1095" t="str">
            <v>GEL</v>
          </cell>
          <cell r="G1095">
            <v>3.9</v>
          </cell>
          <cell r="H1095" t="str">
            <v>USD</v>
          </cell>
        </row>
        <row r="1096">
          <cell r="B1096">
            <v>40606</v>
          </cell>
          <cell r="C1096">
            <v>40606</v>
          </cell>
          <cell r="E1096">
            <v>3.37</v>
          </cell>
          <cell r="F1096" t="str">
            <v>GEL</v>
          </cell>
          <cell r="G1096">
            <v>1.95</v>
          </cell>
          <cell r="H1096" t="str">
            <v>USD</v>
          </cell>
        </row>
        <row r="1097">
          <cell r="B1097">
            <v>40606</v>
          </cell>
          <cell r="C1097">
            <v>40606</v>
          </cell>
          <cell r="E1097">
            <v>47.2</v>
          </cell>
          <cell r="F1097" t="str">
            <v>GEL</v>
          </cell>
          <cell r="G1097">
            <v>27.3</v>
          </cell>
          <cell r="H1097" t="str">
            <v>USD</v>
          </cell>
        </row>
        <row r="1098">
          <cell r="B1098">
            <v>40606</v>
          </cell>
          <cell r="C1098">
            <v>40606</v>
          </cell>
          <cell r="E1098">
            <v>3.37</v>
          </cell>
          <cell r="F1098" t="str">
            <v>GEL</v>
          </cell>
          <cell r="G1098">
            <v>1.95</v>
          </cell>
          <cell r="H1098" t="str">
            <v>USD</v>
          </cell>
        </row>
        <row r="1099">
          <cell r="B1099">
            <v>40606</v>
          </cell>
          <cell r="C1099">
            <v>40606</v>
          </cell>
          <cell r="E1099">
            <v>13.49</v>
          </cell>
          <cell r="F1099" t="str">
            <v>GEL</v>
          </cell>
          <cell r="G1099">
            <v>7.8</v>
          </cell>
          <cell r="H1099" t="str">
            <v>USD</v>
          </cell>
        </row>
        <row r="1100">
          <cell r="B1100">
            <v>40606</v>
          </cell>
          <cell r="C1100">
            <v>40606</v>
          </cell>
          <cell r="E1100">
            <v>5.39</v>
          </cell>
          <cell r="F1100" t="str">
            <v>GEL</v>
          </cell>
          <cell r="G1100">
            <v>3.12</v>
          </cell>
          <cell r="H1100" t="str">
            <v>USD</v>
          </cell>
        </row>
        <row r="1101">
          <cell r="B1101">
            <v>40606</v>
          </cell>
          <cell r="C1101">
            <v>40606</v>
          </cell>
          <cell r="E1101">
            <v>6.74</v>
          </cell>
          <cell r="F1101" t="str">
            <v>GEL</v>
          </cell>
          <cell r="G1101">
            <v>3.9</v>
          </cell>
          <cell r="H1101" t="str">
            <v>USD</v>
          </cell>
        </row>
        <row r="1102">
          <cell r="B1102">
            <v>40606</v>
          </cell>
          <cell r="C1102">
            <v>40606</v>
          </cell>
          <cell r="E1102">
            <v>6.74</v>
          </cell>
          <cell r="F1102" t="str">
            <v>GEL</v>
          </cell>
          <cell r="G1102">
            <v>3.9</v>
          </cell>
          <cell r="H1102" t="str">
            <v>USD</v>
          </cell>
        </row>
        <row r="1103">
          <cell r="B1103">
            <v>40606</v>
          </cell>
          <cell r="C1103">
            <v>40606</v>
          </cell>
          <cell r="E1103">
            <v>33.72</v>
          </cell>
          <cell r="F1103" t="str">
            <v>GEL</v>
          </cell>
          <cell r="G1103">
            <v>19.5</v>
          </cell>
          <cell r="H1103" t="str">
            <v>USD</v>
          </cell>
        </row>
        <row r="1104">
          <cell r="B1104">
            <v>40606</v>
          </cell>
          <cell r="C1104">
            <v>40606</v>
          </cell>
          <cell r="E1104">
            <v>6.74</v>
          </cell>
          <cell r="F1104" t="str">
            <v>GEL</v>
          </cell>
          <cell r="G1104">
            <v>3.9</v>
          </cell>
          <cell r="H1104" t="str">
            <v>USD</v>
          </cell>
        </row>
        <row r="1105">
          <cell r="B1105">
            <v>40606</v>
          </cell>
          <cell r="C1105">
            <v>40606</v>
          </cell>
          <cell r="E1105">
            <v>580.13</v>
          </cell>
          <cell r="F1105" t="str">
            <v>USD</v>
          </cell>
          <cell r="G1105">
            <v>1003.11</v>
          </cell>
          <cell r="H1105" t="str">
            <v>GEL</v>
          </cell>
        </row>
        <row r="1106">
          <cell r="B1106">
            <v>40606</v>
          </cell>
          <cell r="C1106">
            <v>40606</v>
          </cell>
          <cell r="E1106">
            <v>29.39</v>
          </cell>
          <cell r="F1106" t="str">
            <v>GEL</v>
          </cell>
          <cell r="G1106">
            <v>10.42</v>
          </cell>
          <cell r="H1106" t="str">
            <v>GBP</v>
          </cell>
        </row>
        <row r="1107">
          <cell r="B1107">
            <v>40606</v>
          </cell>
          <cell r="C1107">
            <v>40606</v>
          </cell>
          <cell r="E1107">
            <v>462.95</v>
          </cell>
          <cell r="F1107" t="str">
            <v>GEL</v>
          </cell>
          <cell r="G1107">
            <v>973.15</v>
          </cell>
          <cell r="H1107" t="str">
            <v>ILS</v>
          </cell>
        </row>
        <row r="1108">
          <cell r="B1108">
            <v>40606</v>
          </cell>
          <cell r="C1108">
            <v>40606</v>
          </cell>
          <cell r="E1108">
            <v>1247.25</v>
          </cell>
          <cell r="F1108" t="str">
            <v>GEL</v>
          </cell>
          <cell r="G1108">
            <v>733.68000000000006</v>
          </cell>
          <cell r="H1108" t="str">
            <v>USD</v>
          </cell>
        </row>
        <row r="1109">
          <cell r="B1109">
            <v>40606</v>
          </cell>
          <cell r="C1109">
            <v>40606</v>
          </cell>
          <cell r="E1109">
            <v>10070</v>
          </cell>
          <cell r="F1109" t="str">
            <v>USD</v>
          </cell>
          <cell r="G1109">
            <v>17606.95</v>
          </cell>
          <cell r="H1109" t="str">
            <v>GEL</v>
          </cell>
        </row>
        <row r="1110">
          <cell r="B1110">
            <v>40606</v>
          </cell>
          <cell r="C1110">
            <v>40606</v>
          </cell>
          <cell r="E1110">
            <v>33.72</v>
          </cell>
          <cell r="F1110" t="str">
            <v>GEL</v>
          </cell>
          <cell r="G1110">
            <v>19.5</v>
          </cell>
          <cell r="H1110" t="str">
            <v>USD</v>
          </cell>
        </row>
        <row r="1111">
          <cell r="B1111">
            <v>40606</v>
          </cell>
          <cell r="C1111">
            <v>40606</v>
          </cell>
          <cell r="E1111">
            <v>6.74</v>
          </cell>
          <cell r="F1111" t="str">
            <v>GEL</v>
          </cell>
          <cell r="G1111">
            <v>3.9</v>
          </cell>
          <cell r="H1111" t="str">
            <v>USD</v>
          </cell>
        </row>
        <row r="1112">
          <cell r="B1112">
            <v>40606</v>
          </cell>
          <cell r="C1112">
            <v>40606</v>
          </cell>
          <cell r="E1112">
            <v>33.72</v>
          </cell>
          <cell r="F1112" t="str">
            <v>GEL</v>
          </cell>
          <cell r="G1112">
            <v>19.5</v>
          </cell>
          <cell r="H1112" t="str">
            <v>USD</v>
          </cell>
        </row>
        <row r="1113">
          <cell r="B1113">
            <v>40606</v>
          </cell>
          <cell r="C1113">
            <v>40606</v>
          </cell>
          <cell r="E1113">
            <v>13.49</v>
          </cell>
          <cell r="F1113" t="str">
            <v>GEL</v>
          </cell>
          <cell r="G1113">
            <v>7.8</v>
          </cell>
          <cell r="H1113" t="str">
            <v>USD</v>
          </cell>
        </row>
        <row r="1114">
          <cell r="B1114">
            <v>40606</v>
          </cell>
          <cell r="C1114">
            <v>40606</v>
          </cell>
          <cell r="E1114">
            <v>6.74</v>
          </cell>
          <cell r="F1114" t="str">
            <v>GEL</v>
          </cell>
          <cell r="G1114">
            <v>3.9</v>
          </cell>
          <cell r="H1114" t="str">
            <v>USD</v>
          </cell>
        </row>
        <row r="1115">
          <cell r="B1115">
            <v>40606</v>
          </cell>
          <cell r="C1115">
            <v>40606</v>
          </cell>
          <cell r="E1115">
            <v>13.49</v>
          </cell>
          <cell r="F1115" t="str">
            <v>GEL</v>
          </cell>
          <cell r="G1115">
            <v>7.8</v>
          </cell>
          <cell r="H1115" t="str">
            <v>USD</v>
          </cell>
        </row>
        <row r="1116">
          <cell r="B1116">
            <v>40606</v>
          </cell>
          <cell r="C1116">
            <v>40606</v>
          </cell>
          <cell r="E1116">
            <v>6.74</v>
          </cell>
          <cell r="F1116" t="str">
            <v>GEL</v>
          </cell>
          <cell r="G1116">
            <v>3.9</v>
          </cell>
          <cell r="H1116" t="str">
            <v>USD</v>
          </cell>
        </row>
        <row r="1117">
          <cell r="B1117">
            <v>40606</v>
          </cell>
          <cell r="C1117">
            <v>40606</v>
          </cell>
          <cell r="E1117">
            <v>40.46</v>
          </cell>
          <cell r="F1117" t="str">
            <v>GEL</v>
          </cell>
          <cell r="G1117">
            <v>23.400000000000002</v>
          </cell>
          <cell r="H1117" t="str">
            <v>USD</v>
          </cell>
        </row>
        <row r="1118">
          <cell r="B1118">
            <v>40606</v>
          </cell>
          <cell r="C1118">
            <v>40606</v>
          </cell>
          <cell r="E1118">
            <v>33.72</v>
          </cell>
          <cell r="F1118" t="str">
            <v>GEL</v>
          </cell>
          <cell r="G1118">
            <v>19.5</v>
          </cell>
          <cell r="H1118" t="str">
            <v>USD</v>
          </cell>
        </row>
        <row r="1119">
          <cell r="B1119">
            <v>40606</v>
          </cell>
          <cell r="C1119">
            <v>40606</v>
          </cell>
          <cell r="E1119">
            <v>6.74</v>
          </cell>
          <cell r="F1119" t="str">
            <v>GEL</v>
          </cell>
          <cell r="G1119">
            <v>3.9</v>
          </cell>
          <cell r="H1119" t="str">
            <v>USD</v>
          </cell>
        </row>
        <row r="1120">
          <cell r="B1120">
            <v>40606</v>
          </cell>
          <cell r="C1120">
            <v>40606</v>
          </cell>
          <cell r="E1120">
            <v>6.74</v>
          </cell>
          <cell r="F1120" t="str">
            <v>GEL</v>
          </cell>
          <cell r="G1120">
            <v>3.9</v>
          </cell>
          <cell r="H1120" t="str">
            <v>USD</v>
          </cell>
        </row>
        <row r="1121">
          <cell r="B1121">
            <v>40606</v>
          </cell>
          <cell r="C1121">
            <v>40606</v>
          </cell>
          <cell r="E1121">
            <v>13.49</v>
          </cell>
          <cell r="F1121" t="str">
            <v>GEL</v>
          </cell>
          <cell r="G1121">
            <v>7.8</v>
          </cell>
          <cell r="H1121" t="str">
            <v>USD</v>
          </cell>
        </row>
        <row r="1122">
          <cell r="B1122">
            <v>40606</v>
          </cell>
          <cell r="C1122">
            <v>40606</v>
          </cell>
          <cell r="E1122">
            <v>1.3800000000000001</v>
          </cell>
          <cell r="F1122" t="str">
            <v>GEL</v>
          </cell>
          <cell r="G1122">
            <v>0.8</v>
          </cell>
          <cell r="H1122" t="str">
            <v>USD</v>
          </cell>
        </row>
        <row r="1123">
          <cell r="B1123">
            <v>40606</v>
          </cell>
          <cell r="C1123">
            <v>40606</v>
          </cell>
          <cell r="E1123">
            <v>13.49</v>
          </cell>
          <cell r="F1123" t="str">
            <v>GEL</v>
          </cell>
          <cell r="G1123">
            <v>7.8</v>
          </cell>
          <cell r="H1123" t="str">
            <v>USD</v>
          </cell>
        </row>
        <row r="1124">
          <cell r="B1124">
            <v>40606</v>
          </cell>
          <cell r="C1124">
            <v>40606</v>
          </cell>
          <cell r="E1124">
            <v>10.11</v>
          </cell>
          <cell r="F1124" t="str">
            <v>GEL</v>
          </cell>
          <cell r="G1124">
            <v>5.8500000000000005</v>
          </cell>
          <cell r="H1124" t="str">
            <v>USD</v>
          </cell>
        </row>
        <row r="1125">
          <cell r="B1125">
            <v>40606</v>
          </cell>
          <cell r="C1125">
            <v>40606</v>
          </cell>
          <cell r="E1125">
            <v>13.49</v>
          </cell>
          <cell r="F1125" t="str">
            <v>GEL</v>
          </cell>
          <cell r="G1125">
            <v>7.8</v>
          </cell>
          <cell r="H1125" t="str">
            <v>USD</v>
          </cell>
        </row>
        <row r="1126">
          <cell r="B1126">
            <v>40606</v>
          </cell>
          <cell r="C1126">
            <v>40606</v>
          </cell>
          <cell r="E1126">
            <v>6.74</v>
          </cell>
          <cell r="F1126" t="str">
            <v>GEL</v>
          </cell>
          <cell r="G1126">
            <v>3.9</v>
          </cell>
          <cell r="H1126" t="str">
            <v>USD</v>
          </cell>
        </row>
        <row r="1127">
          <cell r="B1127">
            <v>40606</v>
          </cell>
          <cell r="C1127">
            <v>40606</v>
          </cell>
          <cell r="E1127">
            <v>13.49</v>
          </cell>
          <cell r="F1127" t="str">
            <v>GEL</v>
          </cell>
          <cell r="G1127">
            <v>7.8</v>
          </cell>
          <cell r="H1127" t="str">
            <v>USD</v>
          </cell>
        </row>
        <row r="1128">
          <cell r="B1128">
            <v>40606</v>
          </cell>
          <cell r="C1128">
            <v>40606</v>
          </cell>
          <cell r="E1128">
            <v>13.49</v>
          </cell>
          <cell r="F1128" t="str">
            <v>GEL</v>
          </cell>
          <cell r="G1128">
            <v>7.8</v>
          </cell>
          <cell r="H1128" t="str">
            <v>USD</v>
          </cell>
        </row>
        <row r="1129">
          <cell r="B1129">
            <v>40606</v>
          </cell>
          <cell r="C1129">
            <v>40606</v>
          </cell>
          <cell r="E1129">
            <v>47.2</v>
          </cell>
          <cell r="F1129" t="str">
            <v>GEL</v>
          </cell>
          <cell r="G1129">
            <v>27.3</v>
          </cell>
          <cell r="H1129" t="str">
            <v>USD</v>
          </cell>
        </row>
        <row r="1130">
          <cell r="B1130">
            <v>40606</v>
          </cell>
          <cell r="C1130">
            <v>40606</v>
          </cell>
          <cell r="E1130">
            <v>6.74</v>
          </cell>
          <cell r="F1130" t="str">
            <v>GEL</v>
          </cell>
          <cell r="G1130">
            <v>3.9</v>
          </cell>
          <cell r="H1130" t="str">
            <v>USD</v>
          </cell>
        </row>
        <row r="1131">
          <cell r="B1131">
            <v>40606</v>
          </cell>
          <cell r="C1131">
            <v>40606</v>
          </cell>
          <cell r="E1131">
            <v>37.090000000000003</v>
          </cell>
          <cell r="F1131" t="str">
            <v>GEL</v>
          </cell>
          <cell r="G1131">
            <v>21.45</v>
          </cell>
          <cell r="H1131" t="str">
            <v>USD</v>
          </cell>
        </row>
        <row r="1132">
          <cell r="B1132">
            <v>40606</v>
          </cell>
          <cell r="C1132">
            <v>40606</v>
          </cell>
          <cell r="E1132">
            <v>6.74</v>
          </cell>
          <cell r="F1132" t="str">
            <v>GEL</v>
          </cell>
          <cell r="G1132">
            <v>3.9</v>
          </cell>
          <cell r="H1132" t="str">
            <v>USD</v>
          </cell>
        </row>
        <row r="1133">
          <cell r="B1133">
            <v>40606</v>
          </cell>
          <cell r="C1133">
            <v>40606</v>
          </cell>
          <cell r="E1133">
            <v>5.1000000000000005</v>
          </cell>
          <cell r="F1133" t="str">
            <v>GEL</v>
          </cell>
          <cell r="G1133">
            <v>2.95</v>
          </cell>
          <cell r="H1133" t="str">
            <v>USD</v>
          </cell>
        </row>
        <row r="1134">
          <cell r="B1134">
            <v>40606</v>
          </cell>
          <cell r="C1134">
            <v>40606</v>
          </cell>
          <cell r="E1134">
            <v>6.74</v>
          </cell>
          <cell r="F1134" t="str">
            <v>GEL</v>
          </cell>
          <cell r="G1134">
            <v>3.9</v>
          </cell>
          <cell r="H1134" t="str">
            <v>USD</v>
          </cell>
        </row>
        <row r="1135">
          <cell r="B1135">
            <v>40606</v>
          </cell>
          <cell r="C1135">
            <v>40606</v>
          </cell>
          <cell r="E1135">
            <v>8.09</v>
          </cell>
          <cell r="F1135" t="str">
            <v>GEL</v>
          </cell>
          <cell r="G1135">
            <v>4.68</v>
          </cell>
          <cell r="H1135" t="str">
            <v>USD</v>
          </cell>
        </row>
        <row r="1136">
          <cell r="B1136">
            <v>40606</v>
          </cell>
          <cell r="C1136">
            <v>40606</v>
          </cell>
          <cell r="E1136">
            <v>6.74</v>
          </cell>
          <cell r="F1136" t="str">
            <v>GEL</v>
          </cell>
          <cell r="G1136">
            <v>3.9</v>
          </cell>
          <cell r="H1136" t="str">
            <v>USD</v>
          </cell>
        </row>
        <row r="1137">
          <cell r="B1137">
            <v>40606</v>
          </cell>
          <cell r="C1137">
            <v>40606</v>
          </cell>
          <cell r="E1137">
            <v>101.15</v>
          </cell>
          <cell r="F1137" t="str">
            <v>GEL</v>
          </cell>
          <cell r="G1137">
            <v>58.5</v>
          </cell>
          <cell r="H1137" t="str">
            <v>USD</v>
          </cell>
        </row>
        <row r="1138">
          <cell r="B1138">
            <v>40606</v>
          </cell>
          <cell r="C1138">
            <v>40606</v>
          </cell>
          <cell r="E1138">
            <v>20.23</v>
          </cell>
          <cell r="F1138" t="str">
            <v>GEL</v>
          </cell>
          <cell r="G1138">
            <v>11.700000000000001</v>
          </cell>
          <cell r="H1138" t="str">
            <v>USD</v>
          </cell>
        </row>
        <row r="1139">
          <cell r="B1139">
            <v>40606</v>
          </cell>
          <cell r="C1139">
            <v>40606</v>
          </cell>
          <cell r="E1139">
            <v>134.88</v>
          </cell>
          <cell r="F1139" t="str">
            <v>GEL</v>
          </cell>
          <cell r="G1139">
            <v>78</v>
          </cell>
          <cell r="H1139" t="str">
            <v>USD</v>
          </cell>
        </row>
        <row r="1140">
          <cell r="B1140">
            <v>40606</v>
          </cell>
          <cell r="C1140">
            <v>40606</v>
          </cell>
          <cell r="E1140">
            <v>6.74</v>
          </cell>
          <cell r="F1140" t="str">
            <v>GEL</v>
          </cell>
          <cell r="G1140">
            <v>3.9</v>
          </cell>
          <cell r="H1140" t="str">
            <v>USD</v>
          </cell>
        </row>
        <row r="1141">
          <cell r="B1141">
            <v>40606</v>
          </cell>
          <cell r="C1141">
            <v>40606</v>
          </cell>
          <cell r="E1141">
            <v>60.69</v>
          </cell>
          <cell r="F1141" t="str">
            <v>GEL</v>
          </cell>
          <cell r="G1141">
            <v>35.1</v>
          </cell>
          <cell r="H1141" t="str">
            <v>USD</v>
          </cell>
        </row>
        <row r="1142">
          <cell r="B1142">
            <v>40606</v>
          </cell>
          <cell r="C1142">
            <v>40606</v>
          </cell>
          <cell r="E1142">
            <v>1.97</v>
          </cell>
          <cell r="F1142" t="str">
            <v>GEL</v>
          </cell>
          <cell r="G1142">
            <v>1.1400000000000001</v>
          </cell>
          <cell r="H1142" t="str">
            <v>USD</v>
          </cell>
        </row>
        <row r="1143">
          <cell r="B1143">
            <v>40606</v>
          </cell>
          <cell r="C1143">
            <v>40606</v>
          </cell>
          <cell r="E1143">
            <v>2.77</v>
          </cell>
          <cell r="F1143" t="str">
            <v>GEL</v>
          </cell>
          <cell r="G1143">
            <v>1.6</v>
          </cell>
          <cell r="H1143" t="str">
            <v>USD</v>
          </cell>
        </row>
        <row r="1144">
          <cell r="B1144">
            <v>40606</v>
          </cell>
          <cell r="C1144">
            <v>40606</v>
          </cell>
          <cell r="E1144">
            <v>6.92</v>
          </cell>
          <cell r="F1144" t="str">
            <v>GEL</v>
          </cell>
          <cell r="G1144">
            <v>4</v>
          </cell>
          <cell r="H1144" t="str">
            <v>USD</v>
          </cell>
        </row>
        <row r="1145">
          <cell r="B1145">
            <v>40606</v>
          </cell>
          <cell r="C1145">
            <v>40606</v>
          </cell>
          <cell r="E1145">
            <v>1.3800000000000001</v>
          </cell>
          <cell r="F1145" t="str">
            <v>GEL</v>
          </cell>
          <cell r="G1145">
            <v>0.8</v>
          </cell>
          <cell r="H1145" t="str">
            <v>USD</v>
          </cell>
        </row>
        <row r="1146">
          <cell r="B1146">
            <v>40606</v>
          </cell>
          <cell r="C1146">
            <v>40606</v>
          </cell>
          <cell r="E1146">
            <v>17.990000000000002</v>
          </cell>
          <cell r="F1146" t="str">
            <v>GEL</v>
          </cell>
          <cell r="G1146">
            <v>10.4</v>
          </cell>
          <cell r="H1146" t="str">
            <v>USD</v>
          </cell>
        </row>
        <row r="1147">
          <cell r="B1147">
            <v>40606</v>
          </cell>
          <cell r="C1147">
            <v>40606</v>
          </cell>
          <cell r="E1147">
            <v>2.77</v>
          </cell>
          <cell r="F1147" t="str">
            <v>GEL</v>
          </cell>
          <cell r="G1147">
            <v>1.6</v>
          </cell>
          <cell r="H1147" t="str">
            <v>USD</v>
          </cell>
        </row>
        <row r="1148">
          <cell r="B1148">
            <v>40606</v>
          </cell>
          <cell r="C1148">
            <v>40606</v>
          </cell>
          <cell r="E1148">
            <v>3.47</v>
          </cell>
          <cell r="F1148" t="str">
            <v>GEL</v>
          </cell>
          <cell r="G1148">
            <v>2</v>
          </cell>
          <cell r="H1148" t="str">
            <v>USD</v>
          </cell>
        </row>
        <row r="1149">
          <cell r="B1149">
            <v>40606</v>
          </cell>
          <cell r="C1149">
            <v>40606</v>
          </cell>
          <cell r="E1149">
            <v>0.69000000000000006</v>
          </cell>
          <cell r="F1149" t="str">
            <v>GEL</v>
          </cell>
          <cell r="G1149">
            <v>0.4</v>
          </cell>
          <cell r="H1149" t="str">
            <v>USD</v>
          </cell>
        </row>
        <row r="1150">
          <cell r="B1150">
            <v>40606</v>
          </cell>
          <cell r="C1150">
            <v>40606</v>
          </cell>
          <cell r="E1150">
            <v>3.12</v>
          </cell>
          <cell r="F1150" t="str">
            <v>GEL</v>
          </cell>
          <cell r="G1150">
            <v>1.8</v>
          </cell>
          <cell r="H1150" t="str">
            <v>USD</v>
          </cell>
        </row>
        <row r="1151">
          <cell r="B1151">
            <v>40606</v>
          </cell>
          <cell r="C1151">
            <v>40606</v>
          </cell>
          <cell r="E1151">
            <v>1</v>
          </cell>
          <cell r="F1151" t="str">
            <v>GEL</v>
          </cell>
          <cell r="G1151">
            <v>0.57999999999999996</v>
          </cell>
          <cell r="H1151" t="str">
            <v>USD</v>
          </cell>
        </row>
        <row r="1152">
          <cell r="B1152">
            <v>40606</v>
          </cell>
          <cell r="C1152">
            <v>40606</v>
          </cell>
          <cell r="E1152">
            <v>6.45</v>
          </cell>
          <cell r="F1152" t="str">
            <v>GEL</v>
          </cell>
          <cell r="G1152">
            <v>3.72</v>
          </cell>
          <cell r="H1152" t="str">
            <v>USD</v>
          </cell>
        </row>
        <row r="1153">
          <cell r="B1153">
            <v>40606</v>
          </cell>
          <cell r="C1153">
            <v>40606</v>
          </cell>
          <cell r="E1153">
            <v>0.21</v>
          </cell>
          <cell r="F1153" t="str">
            <v>GEL</v>
          </cell>
          <cell r="G1153">
            <v>0.12</v>
          </cell>
          <cell r="H1153" t="str">
            <v>USD</v>
          </cell>
        </row>
        <row r="1154">
          <cell r="B1154">
            <v>40606</v>
          </cell>
          <cell r="C1154">
            <v>40606</v>
          </cell>
          <cell r="E1154">
            <v>6.22</v>
          </cell>
          <cell r="F1154" t="str">
            <v>GEL</v>
          </cell>
          <cell r="G1154">
            <v>3.6</v>
          </cell>
          <cell r="H1154" t="str">
            <v>USD</v>
          </cell>
        </row>
        <row r="1155">
          <cell r="B1155">
            <v>40606</v>
          </cell>
          <cell r="C1155">
            <v>40606</v>
          </cell>
          <cell r="E1155">
            <v>2.0699999999999998</v>
          </cell>
          <cell r="F1155" t="str">
            <v>GEL</v>
          </cell>
          <cell r="G1155">
            <v>1.2</v>
          </cell>
          <cell r="H1155" t="str">
            <v>USD</v>
          </cell>
        </row>
        <row r="1156">
          <cell r="B1156">
            <v>40606</v>
          </cell>
          <cell r="C1156">
            <v>40606</v>
          </cell>
          <cell r="E1156">
            <v>1.04</v>
          </cell>
          <cell r="F1156" t="str">
            <v>GEL</v>
          </cell>
          <cell r="G1156">
            <v>0.6</v>
          </cell>
          <cell r="H1156" t="str">
            <v>USD</v>
          </cell>
        </row>
        <row r="1157">
          <cell r="B1157">
            <v>40606</v>
          </cell>
          <cell r="C1157">
            <v>40606</v>
          </cell>
          <cell r="E1157">
            <v>3.29</v>
          </cell>
          <cell r="F1157" t="str">
            <v>GEL</v>
          </cell>
          <cell r="G1157">
            <v>1.9000000000000001</v>
          </cell>
          <cell r="H1157" t="str">
            <v>USD</v>
          </cell>
        </row>
        <row r="1158">
          <cell r="B1158">
            <v>40606</v>
          </cell>
          <cell r="C1158">
            <v>40606</v>
          </cell>
          <cell r="E1158">
            <v>1.73</v>
          </cell>
          <cell r="F1158" t="str">
            <v>GEL</v>
          </cell>
          <cell r="G1158">
            <v>1</v>
          </cell>
          <cell r="H1158" t="str">
            <v>USD</v>
          </cell>
        </row>
        <row r="1159">
          <cell r="B1159">
            <v>40606</v>
          </cell>
          <cell r="C1159">
            <v>40606</v>
          </cell>
          <cell r="E1159">
            <v>1</v>
          </cell>
          <cell r="F1159" t="str">
            <v>GEL</v>
          </cell>
          <cell r="G1159">
            <v>0.57999999999999996</v>
          </cell>
          <cell r="H1159" t="str">
            <v>USD</v>
          </cell>
        </row>
        <row r="1160">
          <cell r="B1160">
            <v>40606</v>
          </cell>
          <cell r="C1160">
            <v>40606</v>
          </cell>
          <cell r="E1160">
            <v>11.77</v>
          </cell>
          <cell r="F1160" t="str">
            <v>GEL</v>
          </cell>
          <cell r="G1160">
            <v>6.8</v>
          </cell>
          <cell r="H1160" t="str">
            <v>USD</v>
          </cell>
        </row>
        <row r="1161">
          <cell r="B1161">
            <v>40606</v>
          </cell>
          <cell r="C1161">
            <v>40606</v>
          </cell>
          <cell r="E1161">
            <v>2.77</v>
          </cell>
          <cell r="F1161" t="str">
            <v>GEL</v>
          </cell>
          <cell r="G1161">
            <v>1.6</v>
          </cell>
          <cell r="H1161" t="str">
            <v>USD</v>
          </cell>
        </row>
        <row r="1162">
          <cell r="B1162">
            <v>40606</v>
          </cell>
          <cell r="C1162">
            <v>40606</v>
          </cell>
          <cell r="E1162">
            <v>2.77</v>
          </cell>
          <cell r="F1162" t="str">
            <v>GEL</v>
          </cell>
          <cell r="G1162">
            <v>1.6</v>
          </cell>
          <cell r="H1162" t="str">
            <v>USD</v>
          </cell>
        </row>
        <row r="1163">
          <cell r="B1163">
            <v>40606</v>
          </cell>
          <cell r="C1163">
            <v>40606</v>
          </cell>
          <cell r="E1163">
            <v>77866.33</v>
          </cell>
          <cell r="F1163" t="str">
            <v>GEL</v>
          </cell>
          <cell r="G1163">
            <v>45766.8</v>
          </cell>
          <cell r="H1163" t="str">
            <v>USD</v>
          </cell>
        </row>
        <row r="1164">
          <cell r="B1164">
            <v>40606</v>
          </cell>
          <cell r="C1164">
            <v>40606</v>
          </cell>
          <cell r="E1164">
            <v>3140.3</v>
          </cell>
          <cell r="F1164" t="str">
            <v>GEL</v>
          </cell>
          <cell r="G1164">
            <v>1355.79</v>
          </cell>
          <cell r="H1164" t="str">
            <v>EUR</v>
          </cell>
        </row>
        <row r="1165">
          <cell r="B1165">
            <v>40606</v>
          </cell>
          <cell r="C1165">
            <v>40606</v>
          </cell>
          <cell r="E1165">
            <v>1103.47</v>
          </cell>
          <cell r="F1165" t="str">
            <v>USD</v>
          </cell>
          <cell r="G1165">
            <v>1931.69</v>
          </cell>
          <cell r="H1165" t="str">
            <v>GEL</v>
          </cell>
        </row>
        <row r="1166">
          <cell r="B1166">
            <v>40606</v>
          </cell>
          <cell r="C1166">
            <v>40606</v>
          </cell>
          <cell r="E1166">
            <v>1.37</v>
          </cell>
          <cell r="F1166" t="str">
            <v>GEL</v>
          </cell>
          <cell r="G1166">
            <v>0.79</v>
          </cell>
          <cell r="H1166" t="str">
            <v>USD</v>
          </cell>
        </row>
        <row r="1167">
          <cell r="B1167">
            <v>40606</v>
          </cell>
          <cell r="C1167">
            <v>40606</v>
          </cell>
          <cell r="E1167">
            <v>0.69000000000000006</v>
          </cell>
          <cell r="F1167" t="str">
            <v>GEL</v>
          </cell>
          <cell r="G1167">
            <v>0.4</v>
          </cell>
          <cell r="H1167" t="str">
            <v>USD</v>
          </cell>
        </row>
        <row r="1168">
          <cell r="B1168">
            <v>40606</v>
          </cell>
          <cell r="C1168">
            <v>40606</v>
          </cell>
          <cell r="E1168">
            <v>49.63</v>
          </cell>
          <cell r="F1168" t="str">
            <v>GEL</v>
          </cell>
          <cell r="G1168">
            <v>28.7</v>
          </cell>
          <cell r="H1168" t="str">
            <v>USD</v>
          </cell>
        </row>
        <row r="1169">
          <cell r="B1169">
            <v>40606</v>
          </cell>
          <cell r="C1169">
            <v>40606</v>
          </cell>
          <cell r="E1169">
            <v>1.54</v>
          </cell>
          <cell r="F1169" t="str">
            <v>GEL</v>
          </cell>
          <cell r="G1169">
            <v>0.89</v>
          </cell>
          <cell r="H1169" t="str">
            <v>USD</v>
          </cell>
        </row>
        <row r="1170">
          <cell r="B1170">
            <v>40606</v>
          </cell>
          <cell r="C1170">
            <v>40606</v>
          </cell>
          <cell r="E1170">
            <v>1.0900000000000001</v>
          </cell>
          <cell r="F1170" t="str">
            <v>GEL</v>
          </cell>
          <cell r="G1170">
            <v>0.63</v>
          </cell>
          <cell r="H1170" t="str">
            <v>USD</v>
          </cell>
        </row>
        <row r="1171">
          <cell r="B1171">
            <v>40606</v>
          </cell>
          <cell r="C1171">
            <v>40606</v>
          </cell>
          <cell r="E1171">
            <v>0.85</v>
          </cell>
          <cell r="F1171" t="str">
            <v>GEL</v>
          </cell>
          <cell r="G1171">
            <v>0.49</v>
          </cell>
          <cell r="H1171" t="str">
            <v>USD</v>
          </cell>
        </row>
        <row r="1172">
          <cell r="B1172">
            <v>40606</v>
          </cell>
          <cell r="C1172">
            <v>40606</v>
          </cell>
          <cell r="E1172">
            <v>26.75</v>
          </cell>
          <cell r="F1172" t="str">
            <v>GEL</v>
          </cell>
          <cell r="G1172">
            <v>15.47</v>
          </cell>
          <cell r="H1172" t="str">
            <v>USD</v>
          </cell>
        </row>
        <row r="1173">
          <cell r="B1173">
            <v>40606</v>
          </cell>
          <cell r="C1173">
            <v>40606</v>
          </cell>
          <cell r="E1173">
            <v>15.34</v>
          </cell>
          <cell r="F1173" t="str">
            <v>GEL</v>
          </cell>
          <cell r="G1173">
            <v>8.870000000000001</v>
          </cell>
          <cell r="H1173" t="str">
            <v>USD</v>
          </cell>
        </row>
        <row r="1174">
          <cell r="B1174">
            <v>40606</v>
          </cell>
          <cell r="C1174">
            <v>40606</v>
          </cell>
          <cell r="E1174">
            <v>2.56</v>
          </cell>
          <cell r="F1174" t="str">
            <v>GEL</v>
          </cell>
          <cell r="G1174">
            <v>1.48</v>
          </cell>
          <cell r="H1174" t="str">
            <v>USD</v>
          </cell>
        </row>
        <row r="1175">
          <cell r="B1175">
            <v>40606</v>
          </cell>
          <cell r="C1175">
            <v>40606</v>
          </cell>
          <cell r="E1175">
            <v>108.48</v>
          </cell>
          <cell r="F1175" t="str">
            <v>GEL</v>
          </cell>
          <cell r="G1175">
            <v>62.74</v>
          </cell>
          <cell r="H1175" t="str">
            <v>USD</v>
          </cell>
        </row>
        <row r="1176">
          <cell r="B1176">
            <v>40606</v>
          </cell>
          <cell r="C1176">
            <v>40606</v>
          </cell>
          <cell r="E1176">
            <v>20.54</v>
          </cell>
          <cell r="F1176" t="str">
            <v>GEL</v>
          </cell>
          <cell r="G1176">
            <v>11.88</v>
          </cell>
          <cell r="H1176" t="str">
            <v>USD</v>
          </cell>
        </row>
        <row r="1177">
          <cell r="B1177">
            <v>40606</v>
          </cell>
          <cell r="C1177">
            <v>40606</v>
          </cell>
          <cell r="E1177">
            <v>1.6300000000000001</v>
          </cell>
          <cell r="F1177" t="str">
            <v>GEL</v>
          </cell>
          <cell r="G1177">
            <v>0.94000000000000006</v>
          </cell>
          <cell r="H1177" t="str">
            <v>USD</v>
          </cell>
        </row>
        <row r="1178">
          <cell r="B1178">
            <v>40606</v>
          </cell>
          <cell r="C1178">
            <v>40606</v>
          </cell>
          <cell r="E1178">
            <v>27.32</v>
          </cell>
          <cell r="F1178" t="str">
            <v>GEL</v>
          </cell>
          <cell r="G1178">
            <v>15.8</v>
          </cell>
          <cell r="H1178" t="str">
            <v>USD</v>
          </cell>
        </row>
        <row r="1179">
          <cell r="B1179">
            <v>40606</v>
          </cell>
          <cell r="C1179">
            <v>40606</v>
          </cell>
          <cell r="E1179">
            <v>22.88</v>
          </cell>
          <cell r="F1179" t="str">
            <v>GEL</v>
          </cell>
          <cell r="G1179">
            <v>13.23</v>
          </cell>
          <cell r="H1179" t="str">
            <v>USD</v>
          </cell>
        </row>
        <row r="1180">
          <cell r="B1180">
            <v>40606</v>
          </cell>
          <cell r="C1180">
            <v>40606</v>
          </cell>
          <cell r="E1180">
            <v>670000</v>
          </cell>
          <cell r="F1180" t="str">
            <v>EUR</v>
          </cell>
          <cell r="G1180">
            <v>935440.6</v>
          </cell>
          <cell r="H1180" t="str">
            <v>USD</v>
          </cell>
        </row>
        <row r="1181">
          <cell r="B1181">
            <v>40606</v>
          </cell>
          <cell r="C1181">
            <v>40606</v>
          </cell>
          <cell r="E1181">
            <v>50000</v>
          </cell>
          <cell r="F1181" t="str">
            <v>EUR</v>
          </cell>
          <cell r="G1181">
            <v>69809</v>
          </cell>
          <cell r="H1181" t="str">
            <v>USD</v>
          </cell>
        </row>
        <row r="1182">
          <cell r="B1182">
            <v>40606</v>
          </cell>
          <cell r="C1182">
            <v>40606</v>
          </cell>
          <cell r="E1182">
            <v>32543.199999999997</v>
          </cell>
          <cell r="F1182" t="str">
            <v>USD</v>
          </cell>
          <cell r="G1182">
            <v>20000</v>
          </cell>
          <cell r="H1182" t="str">
            <v>GBP</v>
          </cell>
        </row>
        <row r="1183">
          <cell r="B1183">
            <v>40606</v>
          </cell>
          <cell r="C1183">
            <v>40606</v>
          </cell>
          <cell r="E1183">
            <v>32566.600000000002</v>
          </cell>
          <cell r="F1183" t="str">
            <v>USD</v>
          </cell>
          <cell r="G1183">
            <v>20000</v>
          </cell>
          <cell r="H1183" t="str">
            <v>GBP</v>
          </cell>
        </row>
        <row r="1184">
          <cell r="B1184">
            <v>40606</v>
          </cell>
          <cell r="C1184">
            <v>40606</v>
          </cell>
          <cell r="E1184">
            <v>200000</v>
          </cell>
          <cell r="F1184" t="str">
            <v>EUR</v>
          </cell>
          <cell r="G1184">
            <v>279236</v>
          </cell>
          <cell r="H1184" t="str">
            <v>USD</v>
          </cell>
        </row>
        <row r="1185">
          <cell r="B1185">
            <v>40606</v>
          </cell>
          <cell r="C1185">
            <v>40606</v>
          </cell>
          <cell r="E1185">
            <v>50000</v>
          </cell>
          <cell r="F1185" t="str">
            <v>EUR</v>
          </cell>
          <cell r="G1185">
            <v>69809</v>
          </cell>
          <cell r="H1185" t="str">
            <v>USD</v>
          </cell>
        </row>
        <row r="1186">
          <cell r="B1186">
            <v>40606</v>
          </cell>
          <cell r="C1186">
            <v>40606</v>
          </cell>
          <cell r="E1186">
            <v>800000</v>
          </cell>
          <cell r="F1186" t="str">
            <v>EUR</v>
          </cell>
          <cell r="G1186">
            <v>1116944</v>
          </cell>
          <cell r="H1186" t="str">
            <v>USD</v>
          </cell>
        </row>
        <row r="1187">
          <cell r="B1187">
            <v>40606</v>
          </cell>
          <cell r="C1187">
            <v>40606</v>
          </cell>
          <cell r="E1187">
            <v>250000</v>
          </cell>
          <cell r="F1187" t="str">
            <v>EUR</v>
          </cell>
          <cell r="G1187">
            <v>349045</v>
          </cell>
          <cell r="H1187" t="str">
            <v>USD</v>
          </cell>
        </row>
        <row r="1188">
          <cell r="B1188">
            <v>40606</v>
          </cell>
          <cell r="C1188">
            <v>40606</v>
          </cell>
          <cell r="E1188">
            <v>50000</v>
          </cell>
          <cell r="F1188" t="str">
            <v>EUR</v>
          </cell>
          <cell r="G1188">
            <v>69809</v>
          </cell>
          <cell r="H1188" t="str">
            <v>USD</v>
          </cell>
        </row>
        <row r="1189">
          <cell r="B1189">
            <v>40606</v>
          </cell>
          <cell r="C1189">
            <v>40606</v>
          </cell>
          <cell r="E1189">
            <v>150000</v>
          </cell>
          <cell r="F1189" t="str">
            <v>EUR</v>
          </cell>
          <cell r="G1189">
            <v>209427</v>
          </cell>
          <cell r="H1189" t="str">
            <v>USD</v>
          </cell>
        </row>
        <row r="1190">
          <cell r="B1190">
            <v>40606</v>
          </cell>
          <cell r="C1190">
            <v>40606</v>
          </cell>
          <cell r="E1190">
            <v>30000</v>
          </cell>
          <cell r="F1190" t="str">
            <v>EUR</v>
          </cell>
          <cell r="G1190">
            <v>41885.4</v>
          </cell>
          <cell r="H1190" t="str">
            <v>USD</v>
          </cell>
        </row>
        <row r="1191">
          <cell r="B1191">
            <v>40606</v>
          </cell>
          <cell r="C1191">
            <v>40606</v>
          </cell>
          <cell r="E1191">
            <v>50000</v>
          </cell>
          <cell r="F1191" t="str">
            <v>EUR</v>
          </cell>
          <cell r="G1191">
            <v>69809</v>
          </cell>
          <cell r="H1191" t="str">
            <v>USD</v>
          </cell>
        </row>
        <row r="1192">
          <cell r="B1192">
            <v>40606</v>
          </cell>
          <cell r="C1192">
            <v>40606</v>
          </cell>
          <cell r="E1192">
            <v>50000</v>
          </cell>
          <cell r="F1192" t="str">
            <v>EUR</v>
          </cell>
          <cell r="G1192">
            <v>69809</v>
          </cell>
          <cell r="H1192" t="str">
            <v>USD</v>
          </cell>
        </row>
        <row r="1193">
          <cell r="B1193">
            <v>40606</v>
          </cell>
          <cell r="C1193">
            <v>40606</v>
          </cell>
          <cell r="E1193">
            <v>209403</v>
          </cell>
          <cell r="F1193" t="str">
            <v>USD</v>
          </cell>
          <cell r="G1193">
            <v>150000</v>
          </cell>
          <cell r="H1193" t="str">
            <v>EUR</v>
          </cell>
        </row>
        <row r="1194">
          <cell r="B1194">
            <v>40606</v>
          </cell>
          <cell r="C1194">
            <v>40606</v>
          </cell>
          <cell r="E1194">
            <v>150000</v>
          </cell>
          <cell r="F1194" t="str">
            <v>EUR</v>
          </cell>
          <cell r="G1194">
            <v>209427</v>
          </cell>
          <cell r="H1194" t="str">
            <v>USD</v>
          </cell>
        </row>
        <row r="1195">
          <cell r="B1195">
            <v>40606</v>
          </cell>
          <cell r="C1195">
            <v>40606</v>
          </cell>
          <cell r="E1195">
            <v>139574</v>
          </cell>
          <cell r="F1195" t="str">
            <v>USD</v>
          </cell>
          <cell r="G1195">
            <v>100000</v>
          </cell>
          <cell r="H1195" t="str">
            <v>EUR</v>
          </cell>
        </row>
        <row r="1196">
          <cell r="B1196">
            <v>40606</v>
          </cell>
          <cell r="C1196">
            <v>40606</v>
          </cell>
          <cell r="E1196">
            <v>100000</v>
          </cell>
          <cell r="F1196" t="str">
            <v>EUR</v>
          </cell>
          <cell r="G1196">
            <v>139733</v>
          </cell>
          <cell r="H1196" t="str">
            <v>USD</v>
          </cell>
        </row>
        <row r="1197">
          <cell r="B1197">
            <v>40606</v>
          </cell>
          <cell r="C1197">
            <v>40606</v>
          </cell>
          <cell r="E1197">
            <v>139596</v>
          </cell>
          <cell r="F1197" t="str">
            <v>USD</v>
          </cell>
          <cell r="G1197">
            <v>100000</v>
          </cell>
          <cell r="H1197" t="str">
            <v>EUR</v>
          </cell>
        </row>
        <row r="1198">
          <cell r="B1198">
            <v>40606</v>
          </cell>
          <cell r="C1198">
            <v>40606</v>
          </cell>
          <cell r="E1198">
            <v>100000</v>
          </cell>
          <cell r="F1198" t="str">
            <v>EUR</v>
          </cell>
          <cell r="G1198">
            <v>139738</v>
          </cell>
          <cell r="H1198" t="str">
            <v>USD</v>
          </cell>
        </row>
        <row r="1199">
          <cell r="B1199">
            <v>40606</v>
          </cell>
          <cell r="C1199">
            <v>40606</v>
          </cell>
          <cell r="E1199">
            <v>69814.5</v>
          </cell>
          <cell r="F1199" t="str">
            <v>USD</v>
          </cell>
          <cell r="G1199">
            <v>50000</v>
          </cell>
          <cell r="H1199" t="str">
            <v>EUR</v>
          </cell>
        </row>
        <row r="1200">
          <cell r="B1200">
            <v>40606</v>
          </cell>
          <cell r="C1200">
            <v>40606</v>
          </cell>
          <cell r="E1200">
            <v>50000</v>
          </cell>
          <cell r="F1200" t="str">
            <v>EUR</v>
          </cell>
          <cell r="G1200">
            <v>69841</v>
          </cell>
          <cell r="H1200" t="str">
            <v>USD</v>
          </cell>
        </row>
        <row r="1201">
          <cell r="B1201">
            <v>40606</v>
          </cell>
          <cell r="C1201">
            <v>40606</v>
          </cell>
          <cell r="E1201">
            <v>100000</v>
          </cell>
          <cell r="F1201" t="str">
            <v>EUR</v>
          </cell>
          <cell r="G1201">
            <v>139936</v>
          </cell>
          <cell r="H1201" t="str">
            <v>USD</v>
          </cell>
        </row>
        <row r="1202">
          <cell r="C1202">
            <v>40606</v>
          </cell>
          <cell r="E1202">
            <v>34778.589999999851</v>
          </cell>
          <cell r="F1202" t="str">
            <v>GEL</v>
          </cell>
        </row>
        <row r="1203">
          <cell r="C1203">
            <v>40606</v>
          </cell>
          <cell r="G1203">
            <v>44429.739999999758</v>
          </cell>
          <cell r="H1203" t="str">
            <v>GEL</v>
          </cell>
        </row>
        <row r="1204">
          <cell r="C1204">
            <v>40606</v>
          </cell>
          <cell r="E1204">
            <v>274116.28999999911</v>
          </cell>
          <cell r="F1204" t="str">
            <v>GEL</v>
          </cell>
        </row>
        <row r="1205">
          <cell r="C1205">
            <v>40606</v>
          </cell>
          <cell r="G1205">
            <v>127986.00999999791</v>
          </cell>
          <cell r="H1205" t="str">
            <v>GEL</v>
          </cell>
        </row>
        <row r="1206">
          <cell r="B1206">
            <v>40606</v>
          </cell>
          <cell r="C1206">
            <v>40606</v>
          </cell>
          <cell r="E1206">
            <v>1121.67</v>
          </cell>
          <cell r="F1206" t="str">
            <v>GEL</v>
          </cell>
          <cell r="G1206">
            <v>468.88</v>
          </cell>
          <cell r="H1206" t="str">
            <v>EUR</v>
          </cell>
        </row>
        <row r="1207">
          <cell r="B1207">
            <v>40606</v>
          </cell>
          <cell r="C1207">
            <v>40606</v>
          </cell>
          <cell r="E1207">
            <v>1072.8</v>
          </cell>
          <cell r="F1207" t="str">
            <v>GEL</v>
          </cell>
          <cell r="G1207">
            <v>448.42</v>
          </cell>
          <cell r="H1207" t="str">
            <v>EUR</v>
          </cell>
        </row>
        <row r="1208">
          <cell r="B1208">
            <v>40606</v>
          </cell>
          <cell r="C1208">
            <v>40606</v>
          </cell>
          <cell r="E1208">
            <v>4442.8</v>
          </cell>
          <cell r="F1208" t="str">
            <v>GEL</v>
          </cell>
          <cell r="G1208">
            <v>2567.25</v>
          </cell>
          <cell r="H1208" t="str">
            <v>USD</v>
          </cell>
        </row>
        <row r="1209">
          <cell r="B1209">
            <v>40606</v>
          </cell>
          <cell r="C1209">
            <v>40606</v>
          </cell>
          <cell r="E1209">
            <v>9898.59</v>
          </cell>
          <cell r="F1209" t="str">
            <v>GEL</v>
          </cell>
          <cell r="G1209">
            <v>5724.7</v>
          </cell>
          <cell r="H1209" t="str">
            <v>USD</v>
          </cell>
        </row>
        <row r="1210">
          <cell r="B1210">
            <v>40606</v>
          </cell>
          <cell r="C1210">
            <v>40606</v>
          </cell>
          <cell r="E1210">
            <v>274828.01</v>
          </cell>
          <cell r="F1210" t="str">
            <v>USD</v>
          </cell>
          <cell r="G1210">
            <v>475205.11209100002</v>
          </cell>
          <cell r="H1210" t="str">
            <v>GEL</v>
          </cell>
        </row>
        <row r="1211">
          <cell r="B1211">
            <v>40606</v>
          </cell>
          <cell r="C1211">
            <v>40606</v>
          </cell>
          <cell r="E1211">
            <v>16603.088531999998</v>
          </cell>
          <cell r="F1211" t="str">
            <v>GEL</v>
          </cell>
          <cell r="G1211">
            <v>6939.93</v>
          </cell>
          <cell r="H1211" t="str">
            <v>EUR</v>
          </cell>
        </row>
        <row r="1212">
          <cell r="B1212">
            <v>40606</v>
          </cell>
          <cell r="C1212">
            <v>40606</v>
          </cell>
          <cell r="E1212">
            <v>103.75073499999999</v>
          </cell>
          <cell r="F1212" t="str">
            <v>GEL</v>
          </cell>
          <cell r="G1212">
            <v>55.55</v>
          </cell>
          <cell r="H1212" t="str">
            <v>CHF</v>
          </cell>
        </row>
        <row r="1213">
          <cell r="B1213">
            <v>40606</v>
          </cell>
          <cell r="C1213">
            <v>40606</v>
          </cell>
          <cell r="E1213">
            <v>291.76488000000001</v>
          </cell>
          <cell r="F1213" t="str">
            <v>GEL</v>
          </cell>
          <cell r="G1213">
            <v>133.96</v>
          </cell>
          <cell r="H1213" t="str">
            <v>AZN</v>
          </cell>
        </row>
        <row r="1214">
          <cell r="B1214">
            <v>40609</v>
          </cell>
          <cell r="C1214">
            <v>40609</v>
          </cell>
          <cell r="E1214">
            <v>16.64</v>
          </cell>
          <cell r="F1214" t="str">
            <v>USD</v>
          </cell>
          <cell r="G1214">
            <v>28.61</v>
          </cell>
          <cell r="H1214" t="str">
            <v>GEL</v>
          </cell>
        </row>
        <row r="1215">
          <cell r="B1215">
            <v>40609</v>
          </cell>
          <cell r="C1215">
            <v>40609</v>
          </cell>
          <cell r="E1215">
            <v>1</v>
          </cell>
          <cell r="F1215" t="str">
            <v>GEL</v>
          </cell>
          <cell r="G1215">
            <v>0.57999999999999996</v>
          </cell>
          <cell r="H1215" t="str">
            <v>USD</v>
          </cell>
        </row>
        <row r="1216">
          <cell r="B1216">
            <v>40609</v>
          </cell>
          <cell r="C1216">
            <v>40609</v>
          </cell>
          <cell r="E1216">
            <v>110.44</v>
          </cell>
          <cell r="F1216" t="str">
            <v>GEL</v>
          </cell>
          <cell r="G1216">
            <v>1810.49</v>
          </cell>
          <cell r="H1216" t="str">
            <v>RUR</v>
          </cell>
        </row>
        <row r="1217">
          <cell r="B1217">
            <v>40609</v>
          </cell>
          <cell r="C1217">
            <v>40609</v>
          </cell>
          <cell r="E1217">
            <v>937.63</v>
          </cell>
          <cell r="F1217" t="str">
            <v>GEL</v>
          </cell>
          <cell r="G1217">
            <v>390.5</v>
          </cell>
          <cell r="H1217" t="str">
            <v>EUR</v>
          </cell>
        </row>
        <row r="1218">
          <cell r="B1218">
            <v>40609</v>
          </cell>
          <cell r="C1218">
            <v>40609</v>
          </cell>
          <cell r="E1218">
            <v>3</v>
          </cell>
          <cell r="F1218" t="str">
            <v>USD</v>
          </cell>
          <cell r="G1218">
            <v>5.16</v>
          </cell>
          <cell r="H1218" t="str">
            <v>GEL</v>
          </cell>
        </row>
        <row r="1219">
          <cell r="B1219">
            <v>40609</v>
          </cell>
          <cell r="C1219">
            <v>40609</v>
          </cell>
          <cell r="E1219">
            <v>722.95</v>
          </cell>
          <cell r="F1219" t="str">
            <v>GEL</v>
          </cell>
          <cell r="G1219">
            <v>420.44</v>
          </cell>
          <cell r="H1219" t="str">
            <v>USD</v>
          </cell>
        </row>
        <row r="1220">
          <cell r="B1220">
            <v>40609</v>
          </cell>
          <cell r="C1220">
            <v>40609</v>
          </cell>
          <cell r="E1220">
            <v>1107.3399999999999</v>
          </cell>
          <cell r="F1220" t="str">
            <v>EUR</v>
          </cell>
          <cell r="G1220">
            <v>2658.83</v>
          </cell>
          <cell r="H1220" t="str">
            <v>GEL</v>
          </cell>
        </row>
        <row r="1221">
          <cell r="B1221">
            <v>40609</v>
          </cell>
          <cell r="C1221">
            <v>40609</v>
          </cell>
          <cell r="E1221">
            <v>2000</v>
          </cell>
          <cell r="F1221" t="str">
            <v>GBP</v>
          </cell>
          <cell r="G1221">
            <v>3256</v>
          </cell>
          <cell r="H1221" t="str">
            <v>USD</v>
          </cell>
        </row>
        <row r="1222">
          <cell r="B1222">
            <v>40609</v>
          </cell>
          <cell r="C1222">
            <v>40609</v>
          </cell>
          <cell r="E1222">
            <v>321.04000000000002</v>
          </cell>
          <cell r="F1222" t="str">
            <v>EUR</v>
          </cell>
          <cell r="G1222">
            <v>770.85</v>
          </cell>
          <cell r="H1222" t="str">
            <v>GEL</v>
          </cell>
        </row>
        <row r="1223">
          <cell r="B1223">
            <v>40609</v>
          </cell>
          <cell r="C1223">
            <v>40612</v>
          </cell>
          <cell r="E1223">
            <v>41488.04</v>
          </cell>
          <cell r="F1223" t="str">
            <v>USD</v>
          </cell>
          <cell r="G1223">
            <v>150000</v>
          </cell>
          <cell r="H1223" t="str">
            <v>ILS</v>
          </cell>
        </row>
        <row r="1224">
          <cell r="B1224">
            <v>40609</v>
          </cell>
          <cell r="C1224">
            <v>40609</v>
          </cell>
          <cell r="E1224">
            <v>2575500</v>
          </cell>
          <cell r="F1224" t="str">
            <v>GEL</v>
          </cell>
          <cell r="G1224">
            <v>1500000</v>
          </cell>
          <cell r="H1224" t="str">
            <v>USD</v>
          </cell>
        </row>
        <row r="1225">
          <cell r="B1225">
            <v>40609</v>
          </cell>
          <cell r="C1225">
            <v>40609</v>
          </cell>
          <cell r="E1225">
            <v>342400</v>
          </cell>
          <cell r="F1225" t="str">
            <v>GEL</v>
          </cell>
          <cell r="G1225">
            <v>200000</v>
          </cell>
          <cell r="H1225" t="str">
            <v>USD</v>
          </cell>
        </row>
        <row r="1226">
          <cell r="B1226">
            <v>40609</v>
          </cell>
          <cell r="C1226">
            <v>40611</v>
          </cell>
          <cell r="E1226">
            <v>13980</v>
          </cell>
          <cell r="F1226" t="str">
            <v>USD</v>
          </cell>
          <cell r="G1226">
            <v>10000</v>
          </cell>
          <cell r="H1226" t="str">
            <v>EUR</v>
          </cell>
        </row>
        <row r="1227">
          <cell r="B1227">
            <v>40609</v>
          </cell>
          <cell r="C1227">
            <v>40609</v>
          </cell>
          <cell r="E1227">
            <v>864.4</v>
          </cell>
          <cell r="F1227" t="str">
            <v>GEL</v>
          </cell>
          <cell r="G1227">
            <v>360</v>
          </cell>
          <cell r="H1227" t="str">
            <v>EUR</v>
          </cell>
        </row>
        <row r="1228">
          <cell r="B1228">
            <v>40609</v>
          </cell>
          <cell r="C1228">
            <v>40609</v>
          </cell>
          <cell r="E1228">
            <v>864.4</v>
          </cell>
          <cell r="F1228" t="str">
            <v>GEL</v>
          </cell>
          <cell r="G1228">
            <v>360</v>
          </cell>
          <cell r="H1228" t="str">
            <v>EUR</v>
          </cell>
        </row>
        <row r="1229">
          <cell r="B1229">
            <v>40609</v>
          </cell>
          <cell r="C1229">
            <v>40609</v>
          </cell>
          <cell r="E1229">
            <v>12</v>
          </cell>
          <cell r="F1229" t="str">
            <v>USD</v>
          </cell>
          <cell r="G1229">
            <v>20.63</v>
          </cell>
          <cell r="H1229" t="str">
            <v>GEL</v>
          </cell>
        </row>
        <row r="1230">
          <cell r="B1230">
            <v>40609</v>
          </cell>
          <cell r="C1230">
            <v>40609</v>
          </cell>
          <cell r="E1230">
            <v>894520</v>
          </cell>
          <cell r="F1230" t="str">
            <v>HUF</v>
          </cell>
          <cell r="G1230">
            <v>7961.2300000000005</v>
          </cell>
          <cell r="H1230" t="str">
            <v>GEL</v>
          </cell>
        </row>
        <row r="1231">
          <cell r="B1231">
            <v>40609</v>
          </cell>
          <cell r="C1231">
            <v>40609</v>
          </cell>
          <cell r="E1231">
            <v>115000</v>
          </cell>
          <cell r="F1231" t="str">
            <v>EUR</v>
          </cell>
          <cell r="G1231">
            <v>161268.18</v>
          </cell>
          <cell r="H1231" t="str">
            <v>USD</v>
          </cell>
        </row>
        <row r="1232">
          <cell r="B1232">
            <v>40609</v>
          </cell>
          <cell r="C1232">
            <v>40609</v>
          </cell>
          <cell r="E1232">
            <v>52244.9</v>
          </cell>
          <cell r="F1232" t="str">
            <v>USD</v>
          </cell>
          <cell r="G1232">
            <v>32000</v>
          </cell>
          <cell r="H1232" t="str">
            <v>GBP</v>
          </cell>
        </row>
        <row r="1233">
          <cell r="B1233">
            <v>40609</v>
          </cell>
          <cell r="C1233">
            <v>40609</v>
          </cell>
          <cell r="E1233">
            <v>1140.1400000000001</v>
          </cell>
          <cell r="F1233" t="str">
            <v>EUR</v>
          </cell>
          <cell r="G1233">
            <v>2737.59</v>
          </cell>
          <cell r="H1233" t="str">
            <v>GEL</v>
          </cell>
        </row>
        <row r="1234">
          <cell r="B1234">
            <v>40609</v>
          </cell>
          <cell r="C1234">
            <v>40609</v>
          </cell>
          <cell r="E1234">
            <v>1983.47</v>
          </cell>
          <cell r="F1234" t="str">
            <v>EUR</v>
          </cell>
          <cell r="G1234">
            <v>4762.51</v>
          </cell>
          <cell r="H1234" t="str">
            <v>GEL</v>
          </cell>
        </row>
        <row r="1235">
          <cell r="B1235">
            <v>40609</v>
          </cell>
          <cell r="C1235">
            <v>40609</v>
          </cell>
          <cell r="E1235">
            <v>2228.33</v>
          </cell>
          <cell r="F1235" t="str">
            <v>USD</v>
          </cell>
          <cell r="G1235">
            <v>3831.61</v>
          </cell>
          <cell r="H1235" t="str">
            <v>GEL</v>
          </cell>
        </row>
        <row r="1236">
          <cell r="B1236">
            <v>40609</v>
          </cell>
          <cell r="C1236">
            <v>40609</v>
          </cell>
          <cell r="E1236">
            <v>51300</v>
          </cell>
          <cell r="F1236" t="str">
            <v>GEL</v>
          </cell>
          <cell r="G1236">
            <v>30000</v>
          </cell>
          <cell r="H1236" t="str">
            <v>USD</v>
          </cell>
        </row>
        <row r="1237">
          <cell r="B1237">
            <v>40609</v>
          </cell>
          <cell r="C1237">
            <v>40609</v>
          </cell>
          <cell r="E1237">
            <v>445</v>
          </cell>
          <cell r="F1237" t="str">
            <v>GBP</v>
          </cell>
          <cell r="G1237">
            <v>1244.8900000000001</v>
          </cell>
          <cell r="H1237" t="str">
            <v>GEL</v>
          </cell>
        </row>
        <row r="1238">
          <cell r="B1238">
            <v>40609</v>
          </cell>
          <cell r="C1238">
            <v>40609</v>
          </cell>
          <cell r="E1238">
            <v>64378.5</v>
          </cell>
          <cell r="F1238" t="str">
            <v>USD</v>
          </cell>
          <cell r="G1238">
            <v>110795.39</v>
          </cell>
          <cell r="H1238" t="str">
            <v>GEL</v>
          </cell>
        </row>
        <row r="1239">
          <cell r="B1239">
            <v>40609</v>
          </cell>
          <cell r="C1239">
            <v>40609</v>
          </cell>
          <cell r="E1239">
            <v>140109.70000000001</v>
          </cell>
          <cell r="F1239" t="str">
            <v>GEL</v>
          </cell>
          <cell r="G1239">
            <v>81878.080000000002</v>
          </cell>
          <cell r="H1239" t="str">
            <v>USD</v>
          </cell>
        </row>
        <row r="1240">
          <cell r="B1240">
            <v>40609</v>
          </cell>
          <cell r="C1240">
            <v>40609</v>
          </cell>
          <cell r="E1240">
            <v>8747.26</v>
          </cell>
          <cell r="F1240" t="str">
            <v>GEL</v>
          </cell>
          <cell r="G1240">
            <v>5021.8100000000004</v>
          </cell>
          <cell r="H1240" t="str">
            <v>USD</v>
          </cell>
        </row>
        <row r="1241">
          <cell r="B1241">
            <v>40609</v>
          </cell>
          <cell r="C1241">
            <v>40609</v>
          </cell>
          <cell r="E1241">
            <v>122949.1</v>
          </cell>
          <cell r="F1241" t="str">
            <v>GEL</v>
          </cell>
          <cell r="G1241">
            <v>71870.81</v>
          </cell>
          <cell r="H1241" t="str">
            <v>USD</v>
          </cell>
        </row>
        <row r="1242">
          <cell r="B1242">
            <v>40609</v>
          </cell>
          <cell r="C1242">
            <v>40611</v>
          </cell>
          <cell r="E1242">
            <v>284358.27</v>
          </cell>
          <cell r="F1242" t="str">
            <v>GEL</v>
          </cell>
          <cell r="G1242">
            <v>165440</v>
          </cell>
          <cell r="H1242" t="str">
            <v>USD</v>
          </cell>
        </row>
        <row r="1243">
          <cell r="B1243">
            <v>40609</v>
          </cell>
          <cell r="C1243">
            <v>40611</v>
          </cell>
          <cell r="E1243">
            <v>955.71</v>
          </cell>
          <cell r="F1243" t="str">
            <v>EUR</v>
          </cell>
          <cell r="G1243">
            <v>2303.0700000000002</v>
          </cell>
          <cell r="H1243" t="str">
            <v>GEL</v>
          </cell>
        </row>
        <row r="1244">
          <cell r="B1244">
            <v>40609</v>
          </cell>
          <cell r="C1244">
            <v>40611</v>
          </cell>
          <cell r="E1244">
            <v>15000</v>
          </cell>
          <cell r="F1244" t="str">
            <v>EUR</v>
          </cell>
          <cell r="G1244">
            <v>21045</v>
          </cell>
          <cell r="H1244" t="str">
            <v>USD</v>
          </cell>
        </row>
        <row r="1245">
          <cell r="B1245">
            <v>40609</v>
          </cell>
          <cell r="C1245">
            <v>40609</v>
          </cell>
          <cell r="E1245">
            <v>2063.4</v>
          </cell>
          <cell r="F1245" t="str">
            <v>GEL</v>
          </cell>
          <cell r="G1245">
            <v>1200</v>
          </cell>
          <cell r="H1245" t="str">
            <v>USD</v>
          </cell>
        </row>
        <row r="1246">
          <cell r="B1246">
            <v>40609</v>
          </cell>
          <cell r="C1246">
            <v>40609</v>
          </cell>
          <cell r="E1246">
            <v>864.4</v>
          </cell>
          <cell r="F1246" t="str">
            <v>GEL</v>
          </cell>
          <cell r="G1246">
            <v>360</v>
          </cell>
          <cell r="H1246" t="str">
            <v>EUR</v>
          </cell>
        </row>
        <row r="1247">
          <cell r="B1247">
            <v>40609</v>
          </cell>
          <cell r="C1247">
            <v>40609</v>
          </cell>
          <cell r="E1247">
            <v>1011000</v>
          </cell>
          <cell r="F1247" t="str">
            <v>USD</v>
          </cell>
          <cell r="G1247">
            <v>1738414.5</v>
          </cell>
          <cell r="H1247" t="str">
            <v>GEL</v>
          </cell>
        </row>
        <row r="1248">
          <cell r="B1248">
            <v>40609</v>
          </cell>
          <cell r="C1248">
            <v>40609</v>
          </cell>
          <cell r="E1248">
            <v>1357.08</v>
          </cell>
          <cell r="F1248" t="str">
            <v>GEL</v>
          </cell>
          <cell r="G1248">
            <v>6312</v>
          </cell>
          <cell r="H1248" t="str">
            <v>UAH</v>
          </cell>
        </row>
        <row r="1249">
          <cell r="B1249">
            <v>40609</v>
          </cell>
          <cell r="C1249">
            <v>40609</v>
          </cell>
          <cell r="E1249">
            <v>8.34</v>
          </cell>
          <cell r="F1249" t="str">
            <v>GEL</v>
          </cell>
          <cell r="G1249">
            <v>30.900000000000002</v>
          </cell>
          <cell r="H1249" t="str">
            <v>SEK</v>
          </cell>
        </row>
        <row r="1250">
          <cell r="B1250">
            <v>40609</v>
          </cell>
          <cell r="C1250">
            <v>40609</v>
          </cell>
          <cell r="E1250">
            <v>8298.59</v>
          </cell>
          <cell r="F1250" t="str">
            <v>GEL</v>
          </cell>
          <cell r="G1250">
            <v>7755.6900000000005</v>
          </cell>
          <cell r="H1250" t="str">
            <v>TRY</v>
          </cell>
        </row>
        <row r="1251">
          <cell r="B1251">
            <v>40609</v>
          </cell>
          <cell r="C1251">
            <v>40609</v>
          </cell>
          <cell r="E1251">
            <v>353.49</v>
          </cell>
          <cell r="F1251" t="str">
            <v>GEL</v>
          </cell>
          <cell r="G1251">
            <v>584.28</v>
          </cell>
          <cell r="H1251" t="str">
            <v>PLN</v>
          </cell>
        </row>
        <row r="1252">
          <cell r="B1252">
            <v>40609</v>
          </cell>
          <cell r="C1252">
            <v>40609</v>
          </cell>
          <cell r="E1252">
            <v>58.71</v>
          </cell>
          <cell r="F1252" t="str">
            <v>GEL</v>
          </cell>
          <cell r="G1252">
            <v>103</v>
          </cell>
          <cell r="H1252" t="str">
            <v>RON</v>
          </cell>
        </row>
        <row r="1253">
          <cell r="B1253">
            <v>40609</v>
          </cell>
          <cell r="C1253">
            <v>40609</v>
          </cell>
          <cell r="E1253">
            <v>177508</v>
          </cell>
          <cell r="F1253" t="str">
            <v>JPY</v>
          </cell>
          <cell r="G1253">
            <v>3709.92</v>
          </cell>
          <cell r="H1253" t="str">
            <v>GEL</v>
          </cell>
        </row>
        <row r="1254">
          <cell r="B1254">
            <v>40609</v>
          </cell>
          <cell r="C1254">
            <v>40609</v>
          </cell>
          <cell r="E1254">
            <v>198</v>
          </cell>
          <cell r="F1254" t="str">
            <v>GEL</v>
          </cell>
          <cell r="G1254">
            <v>16500</v>
          </cell>
          <cell r="H1254" t="str">
            <v>KZT</v>
          </cell>
        </row>
        <row r="1255">
          <cell r="B1255">
            <v>40609</v>
          </cell>
          <cell r="C1255">
            <v>40609</v>
          </cell>
          <cell r="E1255">
            <v>15301.51</v>
          </cell>
          <cell r="F1255" t="str">
            <v>ILS</v>
          </cell>
          <cell r="G1255">
            <v>7268.22</v>
          </cell>
          <cell r="H1255" t="str">
            <v>GEL</v>
          </cell>
        </row>
        <row r="1256">
          <cell r="B1256">
            <v>40609</v>
          </cell>
          <cell r="C1256">
            <v>40609</v>
          </cell>
          <cell r="E1256">
            <v>8740.16</v>
          </cell>
          <cell r="F1256" t="str">
            <v>CZK</v>
          </cell>
          <cell r="G1256">
            <v>866.15</v>
          </cell>
          <cell r="H1256" t="str">
            <v>GEL</v>
          </cell>
        </row>
        <row r="1257">
          <cell r="B1257">
            <v>40609</v>
          </cell>
          <cell r="C1257">
            <v>40609</v>
          </cell>
          <cell r="E1257">
            <v>836.94</v>
          </cell>
          <cell r="F1257" t="str">
            <v>GEL</v>
          </cell>
          <cell r="G1257">
            <v>3219</v>
          </cell>
          <cell r="H1257" t="str">
            <v>CNY</v>
          </cell>
        </row>
        <row r="1258">
          <cell r="B1258">
            <v>40609</v>
          </cell>
          <cell r="C1258">
            <v>40609</v>
          </cell>
          <cell r="E1258">
            <v>30574.05</v>
          </cell>
          <cell r="F1258" t="str">
            <v>GEL</v>
          </cell>
          <cell r="G1258">
            <v>17322.41</v>
          </cell>
          <cell r="H1258" t="str">
            <v>CAD</v>
          </cell>
        </row>
        <row r="1259">
          <cell r="B1259">
            <v>40609</v>
          </cell>
          <cell r="C1259">
            <v>40609</v>
          </cell>
          <cell r="E1259">
            <v>182000</v>
          </cell>
          <cell r="F1259" t="str">
            <v>EUR</v>
          </cell>
          <cell r="G1259">
            <v>254991.28</v>
          </cell>
          <cell r="H1259" t="str">
            <v>USD</v>
          </cell>
        </row>
        <row r="1260">
          <cell r="B1260">
            <v>40609</v>
          </cell>
          <cell r="C1260">
            <v>40609</v>
          </cell>
          <cell r="E1260">
            <v>3426000</v>
          </cell>
          <cell r="F1260" t="str">
            <v>GEL</v>
          </cell>
          <cell r="G1260">
            <v>2000000</v>
          </cell>
          <cell r="H1260" t="str">
            <v>USD</v>
          </cell>
        </row>
        <row r="1261">
          <cell r="B1261">
            <v>40609</v>
          </cell>
          <cell r="C1261">
            <v>40609</v>
          </cell>
          <cell r="E1261">
            <v>44.230000000000004</v>
          </cell>
          <cell r="F1261" t="str">
            <v>GEL</v>
          </cell>
          <cell r="G1261">
            <v>25.7</v>
          </cell>
          <cell r="H1261" t="str">
            <v>USD</v>
          </cell>
        </row>
        <row r="1262">
          <cell r="B1262">
            <v>40609</v>
          </cell>
          <cell r="C1262">
            <v>40609</v>
          </cell>
          <cell r="E1262">
            <v>14.88</v>
          </cell>
          <cell r="F1262" t="str">
            <v>GEL</v>
          </cell>
          <cell r="G1262">
            <v>8.64</v>
          </cell>
          <cell r="H1262" t="str">
            <v>USD</v>
          </cell>
        </row>
        <row r="1263">
          <cell r="B1263">
            <v>40609</v>
          </cell>
          <cell r="C1263">
            <v>40609</v>
          </cell>
          <cell r="E1263">
            <v>17.2</v>
          </cell>
          <cell r="F1263" t="str">
            <v>GEL</v>
          </cell>
          <cell r="G1263">
            <v>10</v>
          </cell>
          <cell r="H1263" t="str">
            <v>USD</v>
          </cell>
        </row>
        <row r="1264">
          <cell r="B1264">
            <v>40609</v>
          </cell>
          <cell r="C1264">
            <v>40609</v>
          </cell>
          <cell r="E1264">
            <v>0.86</v>
          </cell>
          <cell r="F1264" t="str">
            <v>GEL</v>
          </cell>
          <cell r="G1264">
            <v>0.5</v>
          </cell>
          <cell r="H1264" t="str">
            <v>USD</v>
          </cell>
        </row>
        <row r="1265">
          <cell r="B1265">
            <v>40609</v>
          </cell>
          <cell r="C1265">
            <v>40609</v>
          </cell>
          <cell r="E1265">
            <v>1.72</v>
          </cell>
          <cell r="F1265" t="str">
            <v>GEL</v>
          </cell>
          <cell r="G1265">
            <v>1</v>
          </cell>
          <cell r="H1265" t="str">
            <v>USD</v>
          </cell>
        </row>
        <row r="1266">
          <cell r="B1266">
            <v>40609</v>
          </cell>
          <cell r="C1266">
            <v>40609</v>
          </cell>
          <cell r="E1266">
            <v>21.490000000000002</v>
          </cell>
          <cell r="F1266" t="str">
            <v>GEL</v>
          </cell>
          <cell r="G1266">
            <v>12.5</v>
          </cell>
          <cell r="H1266" t="str">
            <v>USD</v>
          </cell>
        </row>
        <row r="1267">
          <cell r="B1267">
            <v>40609</v>
          </cell>
          <cell r="C1267">
            <v>40609</v>
          </cell>
          <cell r="E1267">
            <v>2.7600000000000002</v>
          </cell>
          <cell r="F1267" t="str">
            <v>GEL</v>
          </cell>
          <cell r="G1267">
            <v>1.6</v>
          </cell>
          <cell r="H1267" t="str">
            <v>USD</v>
          </cell>
        </row>
        <row r="1268">
          <cell r="B1268">
            <v>40609</v>
          </cell>
          <cell r="C1268">
            <v>40609</v>
          </cell>
          <cell r="E1268">
            <v>1.29</v>
          </cell>
          <cell r="F1268" t="str">
            <v>GEL</v>
          </cell>
          <cell r="G1268">
            <v>0.75</v>
          </cell>
          <cell r="H1268" t="str">
            <v>USD</v>
          </cell>
        </row>
        <row r="1269">
          <cell r="B1269">
            <v>40609</v>
          </cell>
          <cell r="C1269">
            <v>40609</v>
          </cell>
          <cell r="E1269">
            <v>0.86</v>
          </cell>
          <cell r="F1269" t="str">
            <v>GEL</v>
          </cell>
          <cell r="G1269">
            <v>0.5</v>
          </cell>
          <cell r="H1269" t="str">
            <v>USD</v>
          </cell>
        </row>
        <row r="1270">
          <cell r="B1270">
            <v>40609</v>
          </cell>
          <cell r="C1270">
            <v>40609</v>
          </cell>
          <cell r="E1270">
            <v>0.86</v>
          </cell>
          <cell r="F1270" t="str">
            <v>GEL</v>
          </cell>
          <cell r="G1270">
            <v>0.5</v>
          </cell>
          <cell r="H1270" t="str">
            <v>USD</v>
          </cell>
        </row>
        <row r="1271">
          <cell r="B1271">
            <v>40609</v>
          </cell>
          <cell r="C1271">
            <v>40609</v>
          </cell>
          <cell r="E1271">
            <v>0.86</v>
          </cell>
          <cell r="F1271" t="str">
            <v>GEL</v>
          </cell>
          <cell r="G1271">
            <v>0.5</v>
          </cell>
          <cell r="H1271" t="str">
            <v>USD</v>
          </cell>
        </row>
        <row r="1272">
          <cell r="B1272">
            <v>40609</v>
          </cell>
          <cell r="C1272">
            <v>40609</v>
          </cell>
          <cell r="E1272">
            <v>1483.18</v>
          </cell>
          <cell r="F1272" t="str">
            <v>GEL</v>
          </cell>
          <cell r="G1272">
            <v>874.06000000000006</v>
          </cell>
          <cell r="H1272" t="str">
            <v>USD</v>
          </cell>
        </row>
        <row r="1273">
          <cell r="B1273">
            <v>40609</v>
          </cell>
          <cell r="C1273">
            <v>40609</v>
          </cell>
          <cell r="E1273">
            <v>34.39</v>
          </cell>
          <cell r="F1273" t="str">
            <v>GEL</v>
          </cell>
          <cell r="G1273">
            <v>20</v>
          </cell>
          <cell r="H1273" t="str">
            <v>USD</v>
          </cell>
        </row>
        <row r="1274">
          <cell r="B1274">
            <v>40609</v>
          </cell>
          <cell r="C1274">
            <v>40609</v>
          </cell>
          <cell r="E1274">
            <v>0.86</v>
          </cell>
          <cell r="F1274" t="str">
            <v>GEL</v>
          </cell>
          <cell r="G1274">
            <v>0.5</v>
          </cell>
          <cell r="H1274" t="str">
            <v>USD</v>
          </cell>
        </row>
        <row r="1275">
          <cell r="B1275">
            <v>40609</v>
          </cell>
          <cell r="C1275">
            <v>40609</v>
          </cell>
          <cell r="E1275">
            <v>2.58</v>
          </cell>
          <cell r="F1275" t="str">
            <v>GEL</v>
          </cell>
          <cell r="G1275">
            <v>1.5</v>
          </cell>
          <cell r="H1275" t="str">
            <v>USD</v>
          </cell>
        </row>
        <row r="1276">
          <cell r="B1276">
            <v>40609</v>
          </cell>
          <cell r="C1276">
            <v>40609</v>
          </cell>
          <cell r="E1276">
            <v>4.3</v>
          </cell>
          <cell r="F1276" t="str">
            <v>GEL</v>
          </cell>
          <cell r="G1276">
            <v>2.5</v>
          </cell>
          <cell r="H1276" t="str">
            <v>USD</v>
          </cell>
        </row>
        <row r="1277">
          <cell r="B1277">
            <v>40609</v>
          </cell>
          <cell r="C1277">
            <v>40609</v>
          </cell>
          <cell r="E1277">
            <v>0.43</v>
          </cell>
          <cell r="F1277" t="str">
            <v>GEL</v>
          </cell>
          <cell r="G1277">
            <v>0.25</v>
          </cell>
          <cell r="H1277" t="str">
            <v>USD</v>
          </cell>
        </row>
        <row r="1278">
          <cell r="B1278">
            <v>40609</v>
          </cell>
          <cell r="C1278">
            <v>40609</v>
          </cell>
          <cell r="E1278">
            <v>6.0200000000000005</v>
          </cell>
          <cell r="F1278" t="str">
            <v>GEL</v>
          </cell>
          <cell r="G1278">
            <v>3.5</v>
          </cell>
          <cell r="H1278" t="str">
            <v>USD</v>
          </cell>
        </row>
        <row r="1279">
          <cell r="B1279">
            <v>40609</v>
          </cell>
          <cell r="C1279">
            <v>40609</v>
          </cell>
          <cell r="E1279">
            <v>1.3800000000000001</v>
          </cell>
          <cell r="F1279" t="str">
            <v>GEL</v>
          </cell>
          <cell r="G1279">
            <v>0.8</v>
          </cell>
          <cell r="H1279" t="str">
            <v>USD</v>
          </cell>
        </row>
        <row r="1280">
          <cell r="B1280">
            <v>40609</v>
          </cell>
          <cell r="C1280">
            <v>40609</v>
          </cell>
          <cell r="E1280">
            <v>1.72</v>
          </cell>
          <cell r="F1280" t="str">
            <v>GEL</v>
          </cell>
          <cell r="G1280">
            <v>1</v>
          </cell>
          <cell r="H1280" t="str">
            <v>USD</v>
          </cell>
        </row>
        <row r="1281">
          <cell r="B1281">
            <v>40609</v>
          </cell>
          <cell r="C1281">
            <v>40609</v>
          </cell>
          <cell r="E1281">
            <v>3.44</v>
          </cell>
          <cell r="F1281" t="str">
            <v>GEL</v>
          </cell>
          <cell r="G1281">
            <v>2</v>
          </cell>
          <cell r="H1281" t="str">
            <v>USD</v>
          </cell>
        </row>
        <row r="1282">
          <cell r="B1282">
            <v>40609</v>
          </cell>
          <cell r="C1282">
            <v>40609</v>
          </cell>
          <cell r="E1282">
            <v>9.4600000000000009</v>
          </cell>
          <cell r="F1282" t="str">
            <v>GEL</v>
          </cell>
          <cell r="G1282">
            <v>5.5</v>
          </cell>
          <cell r="H1282" t="str">
            <v>USD</v>
          </cell>
        </row>
        <row r="1283">
          <cell r="B1283">
            <v>40609</v>
          </cell>
          <cell r="C1283">
            <v>40609</v>
          </cell>
          <cell r="E1283">
            <v>0.86</v>
          </cell>
          <cell r="F1283" t="str">
            <v>GEL</v>
          </cell>
          <cell r="G1283">
            <v>0.5</v>
          </cell>
          <cell r="H1283" t="str">
            <v>USD</v>
          </cell>
        </row>
        <row r="1284">
          <cell r="B1284">
            <v>40609</v>
          </cell>
          <cell r="C1284">
            <v>40609</v>
          </cell>
          <cell r="E1284">
            <v>1.37</v>
          </cell>
          <cell r="F1284" t="str">
            <v>GEL</v>
          </cell>
          <cell r="G1284">
            <v>0.8</v>
          </cell>
          <cell r="H1284" t="str">
            <v>USD</v>
          </cell>
        </row>
        <row r="1285">
          <cell r="B1285">
            <v>40609</v>
          </cell>
          <cell r="C1285">
            <v>40609</v>
          </cell>
          <cell r="E1285">
            <v>1.72</v>
          </cell>
          <cell r="F1285" t="str">
            <v>GEL</v>
          </cell>
          <cell r="G1285">
            <v>1</v>
          </cell>
          <cell r="H1285" t="str">
            <v>USD</v>
          </cell>
        </row>
        <row r="1286">
          <cell r="B1286">
            <v>40609</v>
          </cell>
          <cell r="C1286">
            <v>40609</v>
          </cell>
          <cell r="E1286">
            <v>0.69000000000000006</v>
          </cell>
          <cell r="F1286" t="str">
            <v>GEL</v>
          </cell>
          <cell r="G1286">
            <v>0.4</v>
          </cell>
          <cell r="H1286" t="str">
            <v>USD</v>
          </cell>
        </row>
        <row r="1287">
          <cell r="B1287">
            <v>40609</v>
          </cell>
          <cell r="C1287">
            <v>40609</v>
          </cell>
          <cell r="E1287">
            <v>1.3800000000000001</v>
          </cell>
          <cell r="F1287" t="str">
            <v>GEL</v>
          </cell>
          <cell r="G1287">
            <v>0.8</v>
          </cell>
          <cell r="H1287" t="str">
            <v>USD</v>
          </cell>
        </row>
        <row r="1288">
          <cell r="B1288">
            <v>40609</v>
          </cell>
          <cell r="C1288">
            <v>40609</v>
          </cell>
          <cell r="E1288">
            <v>20.12</v>
          </cell>
          <cell r="F1288" t="str">
            <v>GEL</v>
          </cell>
          <cell r="G1288">
            <v>11.700000000000001</v>
          </cell>
          <cell r="H1288" t="str">
            <v>USD</v>
          </cell>
        </row>
        <row r="1289">
          <cell r="B1289">
            <v>40609</v>
          </cell>
          <cell r="C1289">
            <v>40609</v>
          </cell>
          <cell r="E1289">
            <v>13.41</v>
          </cell>
          <cell r="F1289" t="str">
            <v>GEL</v>
          </cell>
          <cell r="G1289">
            <v>7.8</v>
          </cell>
          <cell r="H1289" t="str">
            <v>USD</v>
          </cell>
        </row>
        <row r="1290">
          <cell r="B1290">
            <v>40609</v>
          </cell>
          <cell r="C1290">
            <v>40609</v>
          </cell>
          <cell r="E1290">
            <v>6.71</v>
          </cell>
          <cell r="F1290" t="str">
            <v>GEL</v>
          </cell>
          <cell r="G1290">
            <v>3.9</v>
          </cell>
          <cell r="H1290" t="str">
            <v>USD</v>
          </cell>
        </row>
        <row r="1291">
          <cell r="B1291">
            <v>40609</v>
          </cell>
          <cell r="C1291">
            <v>40609</v>
          </cell>
          <cell r="E1291">
            <v>13.41</v>
          </cell>
          <cell r="F1291" t="str">
            <v>GEL</v>
          </cell>
          <cell r="G1291">
            <v>7.8</v>
          </cell>
          <cell r="H1291" t="str">
            <v>USD</v>
          </cell>
        </row>
        <row r="1292">
          <cell r="B1292">
            <v>40609</v>
          </cell>
          <cell r="C1292">
            <v>40609</v>
          </cell>
          <cell r="E1292">
            <v>26.82</v>
          </cell>
          <cell r="F1292" t="str">
            <v>GEL</v>
          </cell>
          <cell r="G1292">
            <v>15.6</v>
          </cell>
          <cell r="H1292" t="str">
            <v>USD</v>
          </cell>
        </row>
        <row r="1293">
          <cell r="B1293">
            <v>40609</v>
          </cell>
          <cell r="C1293">
            <v>40609</v>
          </cell>
          <cell r="E1293">
            <v>26.82</v>
          </cell>
          <cell r="F1293" t="str">
            <v>GEL</v>
          </cell>
          <cell r="G1293">
            <v>15.6</v>
          </cell>
          <cell r="H1293" t="str">
            <v>USD</v>
          </cell>
        </row>
        <row r="1294">
          <cell r="B1294">
            <v>40609</v>
          </cell>
          <cell r="C1294">
            <v>40609</v>
          </cell>
          <cell r="E1294">
            <v>20.12</v>
          </cell>
          <cell r="F1294" t="str">
            <v>GEL</v>
          </cell>
          <cell r="G1294">
            <v>11.700000000000001</v>
          </cell>
          <cell r="H1294" t="str">
            <v>USD</v>
          </cell>
        </row>
        <row r="1295">
          <cell r="B1295">
            <v>40609</v>
          </cell>
          <cell r="C1295">
            <v>40609</v>
          </cell>
          <cell r="E1295">
            <v>12250</v>
          </cell>
          <cell r="F1295" t="str">
            <v>USD</v>
          </cell>
          <cell r="G1295">
            <v>21323.07</v>
          </cell>
          <cell r="H1295" t="str">
            <v>GEL</v>
          </cell>
        </row>
        <row r="1296">
          <cell r="B1296">
            <v>40609</v>
          </cell>
          <cell r="C1296">
            <v>40609</v>
          </cell>
          <cell r="E1296">
            <v>6.71</v>
          </cell>
          <cell r="F1296" t="str">
            <v>GEL</v>
          </cell>
          <cell r="G1296">
            <v>3.9</v>
          </cell>
          <cell r="H1296" t="str">
            <v>USD</v>
          </cell>
        </row>
        <row r="1297">
          <cell r="B1297">
            <v>40609</v>
          </cell>
          <cell r="C1297">
            <v>40609</v>
          </cell>
          <cell r="E1297">
            <v>33.53</v>
          </cell>
          <cell r="F1297" t="str">
            <v>GEL</v>
          </cell>
          <cell r="G1297">
            <v>19.5</v>
          </cell>
          <cell r="H1297" t="str">
            <v>USD</v>
          </cell>
        </row>
        <row r="1298">
          <cell r="B1298">
            <v>40609</v>
          </cell>
          <cell r="C1298">
            <v>40609</v>
          </cell>
          <cell r="E1298">
            <v>6.71</v>
          </cell>
          <cell r="F1298" t="str">
            <v>GEL</v>
          </cell>
          <cell r="G1298">
            <v>3.9</v>
          </cell>
          <cell r="H1298" t="str">
            <v>USD</v>
          </cell>
        </row>
        <row r="1299">
          <cell r="B1299">
            <v>40609</v>
          </cell>
          <cell r="C1299">
            <v>40609</v>
          </cell>
          <cell r="E1299">
            <v>23.47</v>
          </cell>
          <cell r="F1299" t="str">
            <v>GEL</v>
          </cell>
          <cell r="G1299">
            <v>13.65</v>
          </cell>
          <cell r="H1299" t="str">
            <v>USD</v>
          </cell>
        </row>
        <row r="1300">
          <cell r="B1300">
            <v>40609</v>
          </cell>
          <cell r="C1300">
            <v>40609</v>
          </cell>
          <cell r="E1300">
            <v>26.82</v>
          </cell>
          <cell r="F1300" t="str">
            <v>GEL</v>
          </cell>
          <cell r="G1300">
            <v>15.6</v>
          </cell>
          <cell r="H1300" t="str">
            <v>USD</v>
          </cell>
        </row>
        <row r="1301">
          <cell r="B1301">
            <v>40609</v>
          </cell>
          <cell r="C1301">
            <v>40609</v>
          </cell>
          <cell r="E1301">
            <v>6.71</v>
          </cell>
          <cell r="F1301" t="str">
            <v>GEL</v>
          </cell>
          <cell r="G1301">
            <v>3.9</v>
          </cell>
          <cell r="H1301" t="str">
            <v>USD</v>
          </cell>
        </row>
        <row r="1302">
          <cell r="B1302">
            <v>40609</v>
          </cell>
          <cell r="C1302">
            <v>40609</v>
          </cell>
          <cell r="E1302">
            <v>26.82</v>
          </cell>
          <cell r="F1302" t="str">
            <v>GEL</v>
          </cell>
          <cell r="G1302">
            <v>15.6</v>
          </cell>
          <cell r="H1302" t="str">
            <v>USD</v>
          </cell>
        </row>
        <row r="1303">
          <cell r="B1303">
            <v>40609</v>
          </cell>
          <cell r="C1303">
            <v>40609</v>
          </cell>
          <cell r="E1303">
            <v>6.71</v>
          </cell>
          <cell r="F1303" t="str">
            <v>GEL</v>
          </cell>
          <cell r="G1303">
            <v>3.9</v>
          </cell>
          <cell r="H1303" t="str">
            <v>USD</v>
          </cell>
        </row>
        <row r="1304">
          <cell r="B1304">
            <v>40609</v>
          </cell>
          <cell r="C1304">
            <v>40609</v>
          </cell>
          <cell r="E1304">
            <v>3.44</v>
          </cell>
          <cell r="F1304" t="str">
            <v>GEL</v>
          </cell>
          <cell r="G1304">
            <v>2</v>
          </cell>
          <cell r="H1304" t="str">
            <v>USD</v>
          </cell>
        </row>
        <row r="1305">
          <cell r="B1305">
            <v>40609</v>
          </cell>
          <cell r="C1305">
            <v>40609</v>
          </cell>
          <cell r="E1305">
            <v>6.19</v>
          </cell>
          <cell r="F1305" t="str">
            <v>GEL</v>
          </cell>
          <cell r="G1305">
            <v>3.6</v>
          </cell>
          <cell r="H1305" t="str">
            <v>USD</v>
          </cell>
        </row>
        <row r="1306">
          <cell r="B1306">
            <v>40609</v>
          </cell>
          <cell r="C1306">
            <v>40609</v>
          </cell>
          <cell r="E1306">
            <v>2.75</v>
          </cell>
          <cell r="F1306" t="str">
            <v>GEL</v>
          </cell>
          <cell r="G1306">
            <v>1.6</v>
          </cell>
          <cell r="H1306" t="str">
            <v>USD</v>
          </cell>
        </row>
        <row r="1307">
          <cell r="B1307">
            <v>40609</v>
          </cell>
          <cell r="C1307">
            <v>40609</v>
          </cell>
          <cell r="E1307">
            <v>1.03</v>
          </cell>
          <cell r="F1307" t="str">
            <v>GEL</v>
          </cell>
          <cell r="G1307">
            <v>0.6</v>
          </cell>
          <cell r="H1307" t="str">
            <v>USD</v>
          </cell>
        </row>
        <row r="1308">
          <cell r="B1308">
            <v>40609</v>
          </cell>
          <cell r="C1308">
            <v>40609</v>
          </cell>
          <cell r="E1308">
            <v>1.3800000000000001</v>
          </cell>
          <cell r="F1308" t="str">
            <v>GEL</v>
          </cell>
          <cell r="G1308">
            <v>0.8</v>
          </cell>
          <cell r="H1308" t="str">
            <v>USD</v>
          </cell>
        </row>
        <row r="1309">
          <cell r="B1309">
            <v>40609</v>
          </cell>
          <cell r="C1309">
            <v>40609</v>
          </cell>
          <cell r="E1309">
            <v>4.47</v>
          </cell>
          <cell r="F1309" t="str">
            <v>GEL</v>
          </cell>
          <cell r="G1309">
            <v>2.6</v>
          </cell>
          <cell r="H1309" t="str">
            <v>USD</v>
          </cell>
        </row>
        <row r="1310">
          <cell r="B1310">
            <v>40609</v>
          </cell>
          <cell r="C1310">
            <v>40609</v>
          </cell>
          <cell r="E1310">
            <v>8.2200000000000006</v>
          </cell>
          <cell r="F1310" t="str">
            <v>GEL</v>
          </cell>
          <cell r="G1310">
            <v>4.78</v>
          </cell>
          <cell r="H1310" t="str">
            <v>USD</v>
          </cell>
        </row>
        <row r="1311">
          <cell r="B1311">
            <v>40609</v>
          </cell>
          <cell r="C1311">
            <v>40609</v>
          </cell>
          <cell r="E1311">
            <v>8.91</v>
          </cell>
          <cell r="F1311" t="str">
            <v>GEL</v>
          </cell>
          <cell r="G1311">
            <v>5.18</v>
          </cell>
          <cell r="H1311" t="str">
            <v>USD</v>
          </cell>
        </row>
        <row r="1312">
          <cell r="B1312">
            <v>40609</v>
          </cell>
          <cell r="C1312">
            <v>40609</v>
          </cell>
          <cell r="E1312">
            <v>14.07</v>
          </cell>
          <cell r="F1312" t="str">
            <v>GEL</v>
          </cell>
          <cell r="G1312">
            <v>8.18</v>
          </cell>
          <cell r="H1312" t="str">
            <v>USD</v>
          </cell>
        </row>
        <row r="1313">
          <cell r="B1313">
            <v>40609</v>
          </cell>
          <cell r="C1313">
            <v>40609</v>
          </cell>
          <cell r="E1313">
            <v>3.44</v>
          </cell>
          <cell r="F1313" t="str">
            <v>GEL</v>
          </cell>
          <cell r="G1313">
            <v>2</v>
          </cell>
          <cell r="H1313" t="str">
            <v>USD</v>
          </cell>
        </row>
        <row r="1314">
          <cell r="B1314">
            <v>40609</v>
          </cell>
          <cell r="C1314">
            <v>40609</v>
          </cell>
          <cell r="E1314">
            <v>2.38</v>
          </cell>
          <cell r="F1314" t="str">
            <v>GEL</v>
          </cell>
          <cell r="G1314">
            <v>1.3800000000000001</v>
          </cell>
          <cell r="H1314" t="str">
            <v>USD</v>
          </cell>
        </row>
        <row r="1315">
          <cell r="B1315">
            <v>40609</v>
          </cell>
          <cell r="C1315">
            <v>40609</v>
          </cell>
          <cell r="E1315">
            <v>1.34</v>
          </cell>
          <cell r="F1315" t="str">
            <v>GEL</v>
          </cell>
          <cell r="G1315">
            <v>0.78</v>
          </cell>
          <cell r="H1315" t="str">
            <v>USD</v>
          </cell>
        </row>
        <row r="1316">
          <cell r="B1316">
            <v>40609</v>
          </cell>
          <cell r="C1316">
            <v>40609</v>
          </cell>
          <cell r="E1316">
            <v>1.03</v>
          </cell>
          <cell r="F1316" t="str">
            <v>GEL</v>
          </cell>
          <cell r="G1316">
            <v>0.6</v>
          </cell>
          <cell r="H1316" t="str">
            <v>USD</v>
          </cell>
        </row>
        <row r="1317">
          <cell r="B1317">
            <v>40609</v>
          </cell>
          <cell r="C1317">
            <v>40609</v>
          </cell>
          <cell r="E1317">
            <v>6.84</v>
          </cell>
          <cell r="F1317" t="str">
            <v>GEL</v>
          </cell>
          <cell r="G1317">
            <v>3.98</v>
          </cell>
          <cell r="H1317" t="str">
            <v>USD</v>
          </cell>
        </row>
        <row r="1318">
          <cell r="B1318">
            <v>40609</v>
          </cell>
          <cell r="C1318">
            <v>40609</v>
          </cell>
          <cell r="E1318">
            <v>1</v>
          </cell>
          <cell r="F1318" t="str">
            <v>GEL</v>
          </cell>
          <cell r="G1318">
            <v>0.57999999999999996</v>
          </cell>
          <cell r="H1318" t="str">
            <v>USD</v>
          </cell>
        </row>
        <row r="1319">
          <cell r="B1319">
            <v>40609</v>
          </cell>
          <cell r="C1319">
            <v>40609</v>
          </cell>
          <cell r="E1319">
            <v>2.06</v>
          </cell>
          <cell r="F1319" t="str">
            <v>GEL</v>
          </cell>
          <cell r="G1319">
            <v>1.2</v>
          </cell>
          <cell r="H1319" t="str">
            <v>USD</v>
          </cell>
        </row>
        <row r="1320">
          <cell r="B1320">
            <v>40609</v>
          </cell>
          <cell r="C1320">
            <v>40609</v>
          </cell>
          <cell r="E1320">
            <v>1.3800000000000001</v>
          </cell>
          <cell r="F1320" t="str">
            <v>GEL</v>
          </cell>
          <cell r="G1320">
            <v>0.8</v>
          </cell>
          <cell r="H1320" t="str">
            <v>USD</v>
          </cell>
        </row>
        <row r="1321">
          <cell r="B1321">
            <v>40609</v>
          </cell>
          <cell r="C1321">
            <v>40609</v>
          </cell>
          <cell r="E1321">
            <v>5.82</v>
          </cell>
          <cell r="F1321" t="str">
            <v>GEL</v>
          </cell>
          <cell r="G1321">
            <v>3.38</v>
          </cell>
          <cell r="H1321" t="str">
            <v>USD</v>
          </cell>
        </row>
        <row r="1322">
          <cell r="B1322">
            <v>40609</v>
          </cell>
          <cell r="C1322">
            <v>40609</v>
          </cell>
          <cell r="E1322">
            <v>1.3800000000000001</v>
          </cell>
          <cell r="F1322" t="str">
            <v>GEL</v>
          </cell>
          <cell r="G1322">
            <v>0.8</v>
          </cell>
          <cell r="H1322" t="str">
            <v>USD</v>
          </cell>
        </row>
        <row r="1323">
          <cell r="B1323">
            <v>40609</v>
          </cell>
          <cell r="C1323">
            <v>40609</v>
          </cell>
          <cell r="E1323">
            <v>6.88</v>
          </cell>
          <cell r="F1323" t="str">
            <v>GEL</v>
          </cell>
          <cell r="G1323">
            <v>4</v>
          </cell>
          <cell r="H1323" t="str">
            <v>USD</v>
          </cell>
        </row>
        <row r="1324">
          <cell r="B1324">
            <v>40609</v>
          </cell>
          <cell r="C1324">
            <v>40609</v>
          </cell>
          <cell r="E1324">
            <v>0.69000000000000006</v>
          </cell>
          <cell r="F1324" t="str">
            <v>GEL</v>
          </cell>
          <cell r="G1324">
            <v>0.4</v>
          </cell>
          <cell r="H1324" t="str">
            <v>USD</v>
          </cell>
        </row>
        <row r="1325">
          <cell r="B1325">
            <v>40609</v>
          </cell>
          <cell r="C1325">
            <v>40609</v>
          </cell>
          <cell r="E1325">
            <v>1.3800000000000001</v>
          </cell>
          <cell r="F1325" t="str">
            <v>GEL</v>
          </cell>
          <cell r="G1325">
            <v>0.8</v>
          </cell>
          <cell r="H1325" t="str">
            <v>USD</v>
          </cell>
        </row>
        <row r="1326">
          <cell r="B1326">
            <v>40609</v>
          </cell>
          <cell r="C1326">
            <v>40609</v>
          </cell>
          <cell r="E1326">
            <v>1</v>
          </cell>
          <cell r="F1326" t="str">
            <v>GEL</v>
          </cell>
          <cell r="G1326">
            <v>0.57999999999999996</v>
          </cell>
          <cell r="H1326" t="str">
            <v>USD</v>
          </cell>
        </row>
        <row r="1327">
          <cell r="B1327">
            <v>40609</v>
          </cell>
          <cell r="C1327">
            <v>40609</v>
          </cell>
          <cell r="E1327">
            <v>0.34</v>
          </cell>
          <cell r="F1327" t="str">
            <v>GEL</v>
          </cell>
          <cell r="G1327">
            <v>0.2</v>
          </cell>
          <cell r="H1327" t="str">
            <v>USD</v>
          </cell>
        </row>
        <row r="1328">
          <cell r="B1328">
            <v>40609</v>
          </cell>
          <cell r="C1328">
            <v>40609</v>
          </cell>
          <cell r="E1328">
            <v>1.3800000000000001</v>
          </cell>
          <cell r="F1328" t="str">
            <v>GEL</v>
          </cell>
          <cell r="G1328">
            <v>0.8</v>
          </cell>
          <cell r="H1328" t="str">
            <v>USD</v>
          </cell>
        </row>
        <row r="1329">
          <cell r="B1329">
            <v>40609</v>
          </cell>
          <cell r="C1329">
            <v>40609</v>
          </cell>
          <cell r="E1329">
            <v>0.21</v>
          </cell>
          <cell r="F1329" t="str">
            <v>GEL</v>
          </cell>
          <cell r="G1329">
            <v>0.12</v>
          </cell>
          <cell r="H1329" t="str">
            <v>USD</v>
          </cell>
        </row>
        <row r="1330">
          <cell r="B1330">
            <v>40609</v>
          </cell>
          <cell r="C1330">
            <v>40609</v>
          </cell>
          <cell r="E1330">
            <v>2.75</v>
          </cell>
          <cell r="F1330" t="str">
            <v>GEL</v>
          </cell>
          <cell r="G1330">
            <v>1.6</v>
          </cell>
          <cell r="H1330" t="str">
            <v>USD</v>
          </cell>
        </row>
        <row r="1331">
          <cell r="B1331">
            <v>40609</v>
          </cell>
          <cell r="C1331">
            <v>40609</v>
          </cell>
          <cell r="E1331">
            <v>1</v>
          </cell>
          <cell r="F1331" t="str">
            <v>GEL</v>
          </cell>
          <cell r="G1331">
            <v>0.57999999999999996</v>
          </cell>
          <cell r="H1331" t="str">
            <v>USD</v>
          </cell>
        </row>
        <row r="1332">
          <cell r="B1332">
            <v>40609</v>
          </cell>
          <cell r="C1332">
            <v>40609</v>
          </cell>
          <cell r="E1332">
            <v>2.4</v>
          </cell>
          <cell r="F1332" t="str">
            <v>GEL</v>
          </cell>
          <cell r="G1332">
            <v>1.4000000000000001</v>
          </cell>
          <cell r="H1332" t="str">
            <v>USD</v>
          </cell>
        </row>
        <row r="1333">
          <cell r="B1333">
            <v>40609</v>
          </cell>
          <cell r="C1333">
            <v>40609</v>
          </cell>
          <cell r="E1333">
            <v>2.06</v>
          </cell>
          <cell r="F1333" t="str">
            <v>GEL</v>
          </cell>
          <cell r="G1333">
            <v>1.2</v>
          </cell>
          <cell r="H1333" t="str">
            <v>USD</v>
          </cell>
        </row>
        <row r="1334">
          <cell r="B1334">
            <v>40609</v>
          </cell>
          <cell r="C1334">
            <v>40609</v>
          </cell>
          <cell r="E1334">
            <v>1</v>
          </cell>
          <cell r="F1334" t="str">
            <v>GEL</v>
          </cell>
          <cell r="G1334">
            <v>0.57999999999999996</v>
          </cell>
          <cell r="H1334" t="str">
            <v>USD</v>
          </cell>
        </row>
        <row r="1335">
          <cell r="B1335">
            <v>40609</v>
          </cell>
          <cell r="C1335">
            <v>40609</v>
          </cell>
          <cell r="E1335">
            <v>0.34</v>
          </cell>
          <cell r="F1335" t="str">
            <v>GEL</v>
          </cell>
          <cell r="G1335">
            <v>0.2</v>
          </cell>
          <cell r="H1335" t="str">
            <v>USD</v>
          </cell>
        </row>
        <row r="1336">
          <cell r="B1336">
            <v>40609</v>
          </cell>
          <cell r="C1336">
            <v>40609</v>
          </cell>
          <cell r="E1336">
            <v>0.55000000000000004</v>
          </cell>
          <cell r="F1336" t="str">
            <v>GEL</v>
          </cell>
          <cell r="G1336">
            <v>0.32</v>
          </cell>
          <cell r="H1336" t="str">
            <v>USD</v>
          </cell>
        </row>
        <row r="1337">
          <cell r="B1337">
            <v>40609</v>
          </cell>
          <cell r="C1337">
            <v>40609</v>
          </cell>
          <cell r="E1337">
            <v>3.1</v>
          </cell>
          <cell r="F1337" t="str">
            <v>GEL</v>
          </cell>
          <cell r="G1337">
            <v>1.8</v>
          </cell>
          <cell r="H1337" t="str">
            <v>USD</v>
          </cell>
        </row>
        <row r="1338">
          <cell r="B1338">
            <v>40609</v>
          </cell>
          <cell r="C1338">
            <v>40609</v>
          </cell>
          <cell r="E1338">
            <v>1.69</v>
          </cell>
          <cell r="F1338" t="str">
            <v>GEL</v>
          </cell>
          <cell r="G1338">
            <v>0.98</v>
          </cell>
          <cell r="H1338" t="str">
            <v>USD</v>
          </cell>
        </row>
        <row r="1339">
          <cell r="B1339">
            <v>40609</v>
          </cell>
          <cell r="C1339">
            <v>40609</v>
          </cell>
          <cell r="E1339">
            <v>1.72</v>
          </cell>
          <cell r="F1339" t="str">
            <v>GEL</v>
          </cell>
          <cell r="G1339">
            <v>1</v>
          </cell>
          <cell r="H1339" t="str">
            <v>USD</v>
          </cell>
        </row>
        <row r="1340">
          <cell r="B1340">
            <v>40609</v>
          </cell>
          <cell r="C1340">
            <v>40609</v>
          </cell>
          <cell r="E1340">
            <v>1.3800000000000001</v>
          </cell>
          <cell r="F1340" t="str">
            <v>GEL</v>
          </cell>
          <cell r="G1340">
            <v>0.8</v>
          </cell>
          <cell r="H1340" t="str">
            <v>USD</v>
          </cell>
        </row>
        <row r="1341">
          <cell r="B1341">
            <v>40609</v>
          </cell>
          <cell r="C1341">
            <v>40609</v>
          </cell>
          <cell r="E1341">
            <v>0.34</v>
          </cell>
          <cell r="F1341" t="str">
            <v>GEL</v>
          </cell>
          <cell r="G1341">
            <v>0.2</v>
          </cell>
          <cell r="H1341" t="str">
            <v>USD</v>
          </cell>
        </row>
        <row r="1342">
          <cell r="B1342">
            <v>40609</v>
          </cell>
          <cell r="C1342">
            <v>40609</v>
          </cell>
          <cell r="E1342">
            <v>1</v>
          </cell>
          <cell r="F1342" t="str">
            <v>GEL</v>
          </cell>
          <cell r="G1342">
            <v>0.57999999999999996</v>
          </cell>
          <cell r="H1342" t="str">
            <v>USD</v>
          </cell>
        </row>
        <row r="1343">
          <cell r="B1343">
            <v>40609</v>
          </cell>
          <cell r="C1343">
            <v>40609</v>
          </cell>
          <cell r="E1343">
            <v>1.03</v>
          </cell>
          <cell r="F1343" t="str">
            <v>GEL</v>
          </cell>
          <cell r="G1343">
            <v>0.6</v>
          </cell>
          <cell r="H1343" t="str">
            <v>USD</v>
          </cell>
        </row>
        <row r="1344">
          <cell r="B1344">
            <v>40609</v>
          </cell>
          <cell r="C1344">
            <v>40609</v>
          </cell>
          <cell r="E1344">
            <v>3.7800000000000002</v>
          </cell>
          <cell r="F1344" t="str">
            <v>GEL</v>
          </cell>
          <cell r="G1344">
            <v>2.2000000000000002</v>
          </cell>
          <cell r="H1344" t="str">
            <v>USD</v>
          </cell>
        </row>
        <row r="1345">
          <cell r="B1345">
            <v>40609</v>
          </cell>
          <cell r="C1345">
            <v>40609</v>
          </cell>
          <cell r="E1345">
            <v>0.34</v>
          </cell>
          <cell r="F1345" t="str">
            <v>GEL</v>
          </cell>
          <cell r="G1345">
            <v>0.2</v>
          </cell>
          <cell r="H1345" t="str">
            <v>USD</v>
          </cell>
        </row>
        <row r="1346">
          <cell r="B1346">
            <v>40609</v>
          </cell>
          <cell r="C1346">
            <v>40609</v>
          </cell>
          <cell r="E1346">
            <v>2.41</v>
          </cell>
          <cell r="F1346" t="str">
            <v>GEL</v>
          </cell>
          <cell r="G1346">
            <v>1.4000000000000001</v>
          </cell>
          <cell r="H1346" t="str">
            <v>USD</v>
          </cell>
        </row>
        <row r="1347">
          <cell r="B1347">
            <v>40609</v>
          </cell>
          <cell r="C1347">
            <v>40609</v>
          </cell>
          <cell r="E1347">
            <v>3.09</v>
          </cell>
          <cell r="F1347" t="str">
            <v>GEL</v>
          </cell>
          <cell r="G1347">
            <v>1.8</v>
          </cell>
          <cell r="H1347" t="str">
            <v>USD</v>
          </cell>
        </row>
        <row r="1348">
          <cell r="B1348">
            <v>40609</v>
          </cell>
          <cell r="C1348">
            <v>40609</v>
          </cell>
          <cell r="E1348">
            <v>1.72</v>
          </cell>
          <cell r="F1348" t="str">
            <v>GEL</v>
          </cell>
          <cell r="G1348">
            <v>1</v>
          </cell>
          <cell r="H1348" t="str">
            <v>USD</v>
          </cell>
        </row>
        <row r="1349">
          <cell r="B1349">
            <v>40609</v>
          </cell>
          <cell r="C1349">
            <v>40609</v>
          </cell>
          <cell r="E1349">
            <v>2.72</v>
          </cell>
          <cell r="F1349" t="str">
            <v>GEL</v>
          </cell>
          <cell r="G1349">
            <v>1.58</v>
          </cell>
          <cell r="H1349" t="str">
            <v>USD</v>
          </cell>
        </row>
        <row r="1350">
          <cell r="B1350">
            <v>40609</v>
          </cell>
          <cell r="C1350">
            <v>40609</v>
          </cell>
          <cell r="E1350">
            <v>2.06</v>
          </cell>
          <cell r="F1350" t="str">
            <v>GEL</v>
          </cell>
          <cell r="G1350">
            <v>1.2</v>
          </cell>
          <cell r="H1350" t="str">
            <v>USD</v>
          </cell>
        </row>
        <row r="1351">
          <cell r="B1351">
            <v>40609</v>
          </cell>
          <cell r="C1351">
            <v>40609</v>
          </cell>
          <cell r="E1351">
            <v>2.72</v>
          </cell>
          <cell r="F1351" t="str">
            <v>GEL</v>
          </cell>
          <cell r="G1351">
            <v>1.58</v>
          </cell>
          <cell r="H1351" t="str">
            <v>USD</v>
          </cell>
        </row>
        <row r="1352">
          <cell r="B1352">
            <v>40609</v>
          </cell>
          <cell r="C1352">
            <v>40609</v>
          </cell>
          <cell r="E1352">
            <v>1</v>
          </cell>
          <cell r="F1352" t="str">
            <v>GEL</v>
          </cell>
          <cell r="G1352">
            <v>0.57999999999999996</v>
          </cell>
          <cell r="H1352" t="str">
            <v>USD</v>
          </cell>
        </row>
        <row r="1353">
          <cell r="B1353">
            <v>40609</v>
          </cell>
          <cell r="C1353">
            <v>40609</v>
          </cell>
          <cell r="E1353">
            <v>0.34</v>
          </cell>
          <cell r="F1353" t="str">
            <v>GEL</v>
          </cell>
          <cell r="G1353">
            <v>0.2</v>
          </cell>
          <cell r="H1353" t="str">
            <v>USD</v>
          </cell>
        </row>
        <row r="1354">
          <cell r="B1354">
            <v>40609</v>
          </cell>
          <cell r="C1354">
            <v>40609</v>
          </cell>
          <cell r="E1354">
            <v>1.72</v>
          </cell>
          <cell r="F1354" t="str">
            <v>GEL</v>
          </cell>
          <cell r="G1354">
            <v>1</v>
          </cell>
          <cell r="H1354" t="str">
            <v>USD</v>
          </cell>
        </row>
        <row r="1355">
          <cell r="B1355">
            <v>40609</v>
          </cell>
          <cell r="C1355">
            <v>40609</v>
          </cell>
          <cell r="E1355">
            <v>15.82</v>
          </cell>
          <cell r="F1355" t="str">
            <v>GEL</v>
          </cell>
          <cell r="G1355">
            <v>9.2000000000000011</v>
          </cell>
          <cell r="H1355" t="str">
            <v>USD</v>
          </cell>
        </row>
        <row r="1356">
          <cell r="B1356">
            <v>40609</v>
          </cell>
          <cell r="C1356">
            <v>40609</v>
          </cell>
          <cell r="E1356">
            <v>1</v>
          </cell>
          <cell r="F1356" t="str">
            <v>GEL</v>
          </cell>
          <cell r="G1356">
            <v>0.57999999999999996</v>
          </cell>
          <cell r="H1356" t="str">
            <v>USD</v>
          </cell>
        </row>
        <row r="1357">
          <cell r="B1357">
            <v>40609</v>
          </cell>
          <cell r="C1357">
            <v>40609</v>
          </cell>
          <cell r="E1357">
            <v>0.34</v>
          </cell>
          <cell r="F1357" t="str">
            <v>GEL</v>
          </cell>
          <cell r="G1357">
            <v>0.2</v>
          </cell>
          <cell r="H1357" t="str">
            <v>USD</v>
          </cell>
        </row>
        <row r="1358">
          <cell r="B1358">
            <v>40609</v>
          </cell>
          <cell r="C1358">
            <v>40609</v>
          </cell>
          <cell r="E1358">
            <v>0.34</v>
          </cell>
          <cell r="F1358" t="str">
            <v>GEL</v>
          </cell>
          <cell r="G1358">
            <v>0.2</v>
          </cell>
          <cell r="H1358" t="str">
            <v>USD</v>
          </cell>
        </row>
        <row r="1359">
          <cell r="B1359">
            <v>40609</v>
          </cell>
          <cell r="C1359">
            <v>40609</v>
          </cell>
          <cell r="E1359">
            <v>0.69000000000000006</v>
          </cell>
          <cell r="F1359" t="str">
            <v>GEL</v>
          </cell>
          <cell r="G1359">
            <v>0.4</v>
          </cell>
          <cell r="H1359" t="str">
            <v>USD</v>
          </cell>
        </row>
        <row r="1360">
          <cell r="B1360">
            <v>40609</v>
          </cell>
          <cell r="C1360">
            <v>40609</v>
          </cell>
          <cell r="E1360">
            <v>2</v>
          </cell>
          <cell r="F1360" t="str">
            <v>GEL</v>
          </cell>
          <cell r="G1360">
            <v>1.1599999999999999</v>
          </cell>
          <cell r="H1360" t="str">
            <v>USD</v>
          </cell>
        </row>
        <row r="1361">
          <cell r="B1361">
            <v>40609</v>
          </cell>
          <cell r="C1361">
            <v>40609</v>
          </cell>
          <cell r="E1361">
            <v>3.44</v>
          </cell>
          <cell r="F1361" t="str">
            <v>GEL</v>
          </cell>
          <cell r="G1361">
            <v>2</v>
          </cell>
          <cell r="H1361" t="str">
            <v>USD</v>
          </cell>
        </row>
        <row r="1362">
          <cell r="B1362">
            <v>40609</v>
          </cell>
          <cell r="C1362">
            <v>40609</v>
          </cell>
          <cell r="E1362">
            <v>4.12</v>
          </cell>
          <cell r="F1362" t="str">
            <v>GEL</v>
          </cell>
          <cell r="G1362">
            <v>2.4</v>
          </cell>
          <cell r="H1362" t="str">
            <v>USD</v>
          </cell>
        </row>
        <row r="1363">
          <cell r="B1363">
            <v>40609</v>
          </cell>
          <cell r="C1363">
            <v>40609</v>
          </cell>
          <cell r="E1363">
            <v>1.72</v>
          </cell>
          <cell r="F1363" t="str">
            <v>GEL</v>
          </cell>
          <cell r="G1363">
            <v>1</v>
          </cell>
          <cell r="H1363" t="str">
            <v>USD</v>
          </cell>
        </row>
        <row r="1364">
          <cell r="B1364">
            <v>40609</v>
          </cell>
          <cell r="C1364">
            <v>40609</v>
          </cell>
          <cell r="E1364">
            <v>1</v>
          </cell>
          <cell r="F1364" t="str">
            <v>GEL</v>
          </cell>
          <cell r="G1364">
            <v>0.57999999999999996</v>
          </cell>
          <cell r="H1364" t="str">
            <v>USD</v>
          </cell>
        </row>
        <row r="1365">
          <cell r="B1365">
            <v>40609</v>
          </cell>
          <cell r="C1365">
            <v>40609</v>
          </cell>
          <cell r="E1365">
            <v>6.88</v>
          </cell>
          <cell r="F1365" t="str">
            <v>GEL</v>
          </cell>
          <cell r="G1365">
            <v>4</v>
          </cell>
          <cell r="H1365" t="str">
            <v>USD</v>
          </cell>
        </row>
        <row r="1366">
          <cell r="B1366">
            <v>40609</v>
          </cell>
          <cell r="C1366">
            <v>40609</v>
          </cell>
          <cell r="E1366">
            <v>3.7800000000000002</v>
          </cell>
          <cell r="F1366" t="str">
            <v>GEL</v>
          </cell>
          <cell r="G1366">
            <v>2.2000000000000002</v>
          </cell>
          <cell r="H1366" t="str">
            <v>USD</v>
          </cell>
        </row>
        <row r="1367">
          <cell r="B1367">
            <v>40609</v>
          </cell>
          <cell r="C1367">
            <v>40609</v>
          </cell>
          <cell r="E1367">
            <v>4.8100000000000005</v>
          </cell>
          <cell r="F1367" t="str">
            <v>GEL</v>
          </cell>
          <cell r="G1367">
            <v>2.8000000000000003</v>
          </cell>
          <cell r="H1367" t="str">
            <v>USD</v>
          </cell>
        </row>
        <row r="1368">
          <cell r="B1368">
            <v>40609</v>
          </cell>
          <cell r="C1368">
            <v>40609</v>
          </cell>
          <cell r="E1368">
            <v>0.34</v>
          </cell>
          <cell r="F1368" t="str">
            <v>GEL</v>
          </cell>
          <cell r="G1368">
            <v>0.2</v>
          </cell>
          <cell r="H1368" t="str">
            <v>USD</v>
          </cell>
        </row>
        <row r="1369">
          <cell r="B1369">
            <v>40609</v>
          </cell>
          <cell r="C1369">
            <v>40609</v>
          </cell>
          <cell r="E1369">
            <v>1.03</v>
          </cell>
          <cell r="F1369" t="str">
            <v>GEL</v>
          </cell>
          <cell r="G1369">
            <v>0.6</v>
          </cell>
          <cell r="H1369" t="str">
            <v>USD</v>
          </cell>
        </row>
        <row r="1370">
          <cell r="B1370">
            <v>40609</v>
          </cell>
          <cell r="C1370">
            <v>40609</v>
          </cell>
          <cell r="E1370">
            <v>3.06</v>
          </cell>
          <cell r="F1370" t="str">
            <v>GEL</v>
          </cell>
          <cell r="G1370">
            <v>1.78</v>
          </cell>
          <cell r="H1370" t="str">
            <v>USD</v>
          </cell>
        </row>
        <row r="1371">
          <cell r="B1371">
            <v>40609</v>
          </cell>
          <cell r="C1371">
            <v>40609</v>
          </cell>
          <cell r="E1371">
            <v>1.21</v>
          </cell>
          <cell r="F1371" t="str">
            <v>GEL</v>
          </cell>
          <cell r="G1371">
            <v>0.70000000000000007</v>
          </cell>
          <cell r="H1371" t="str">
            <v>USD</v>
          </cell>
        </row>
        <row r="1372">
          <cell r="B1372">
            <v>40609</v>
          </cell>
          <cell r="C1372">
            <v>40609</v>
          </cell>
          <cell r="E1372">
            <v>10.84</v>
          </cell>
          <cell r="F1372" t="str">
            <v>GEL</v>
          </cell>
          <cell r="G1372">
            <v>6.3</v>
          </cell>
          <cell r="H1372" t="str">
            <v>USD</v>
          </cell>
        </row>
        <row r="1373">
          <cell r="B1373">
            <v>40609</v>
          </cell>
          <cell r="C1373">
            <v>40609</v>
          </cell>
          <cell r="E1373">
            <v>1.72</v>
          </cell>
          <cell r="F1373" t="str">
            <v>GEL</v>
          </cell>
          <cell r="G1373">
            <v>1</v>
          </cell>
          <cell r="H1373" t="str">
            <v>USD</v>
          </cell>
        </row>
        <row r="1374">
          <cell r="B1374">
            <v>40609</v>
          </cell>
          <cell r="C1374">
            <v>40609</v>
          </cell>
          <cell r="E1374">
            <v>3.44</v>
          </cell>
          <cell r="F1374" t="str">
            <v>GEL</v>
          </cell>
          <cell r="G1374">
            <v>2</v>
          </cell>
          <cell r="H1374" t="str">
            <v>USD</v>
          </cell>
        </row>
        <row r="1375">
          <cell r="B1375">
            <v>40609</v>
          </cell>
          <cell r="C1375">
            <v>40609</v>
          </cell>
          <cell r="E1375">
            <v>1.3800000000000001</v>
          </cell>
          <cell r="F1375" t="str">
            <v>GEL</v>
          </cell>
          <cell r="G1375">
            <v>0.8</v>
          </cell>
          <cell r="H1375" t="str">
            <v>USD</v>
          </cell>
        </row>
        <row r="1376">
          <cell r="B1376">
            <v>40609</v>
          </cell>
          <cell r="C1376">
            <v>40609</v>
          </cell>
          <cell r="E1376">
            <v>1.03</v>
          </cell>
          <cell r="F1376" t="str">
            <v>GEL</v>
          </cell>
          <cell r="G1376">
            <v>0.6</v>
          </cell>
          <cell r="H1376" t="str">
            <v>USD</v>
          </cell>
        </row>
        <row r="1377">
          <cell r="B1377">
            <v>40609</v>
          </cell>
          <cell r="C1377">
            <v>40609</v>
          </cell>
          <cell r="E1377">
            <v>0.21</v>
          </cell>
          <cell r="F1377" t="str">
            <v>GEL</v>
          </cell>
          <cell r="G1377">
            <v>0.12</v>
          </cell>
          <cell r="H1377" t="str">
            <v>USD</v>
          </cell>
        </row>
        <row r="1378">
          <cell r="B1378">
            <v>40609</v>
          </cell>
          <cell r="C1378">
            <v>40609</v>
          </cell>
          <cell r="E1378">
            <v>1.2</v>
          </cell>
          <cell r="F1378" t="str">
            <v>GEL</v>
          </cell>
          <cell r="G1378">
            <v>0.70000000000000007</v>
          </cell>
          <cell r="H1378" t="str">
            <v>USD</v>
          </cell>
        </row>
        <row r="1379">
          <cell r="B1379">
            <v>40609</v>
          </cell>
          <cell r="C1379">
            <v>40609</v>
          </cell>
          <cell r="E1379">
            <v>2.58</v>
          </cell>
          <cell r="F1379" t="str">
            <v>GEL</v>
          </cell>
          <cell r="G1379">
            <v>1.5</v>
          </cell>
          <cell r="H1379" t="str">
            <v>USD</v>
          </cell>
        </row>
        <row r="1380">
          <cell r="B1380">
            <v>40609</v>
          </cell>
          <cell r="C1380">
            <v>40609</v>
          </cell>
          <cell r="E1380">
            <v>1</v>
          </cell>
          <cell r="F1380" t="str">
            <v>GEL</v>
          </cell>
          <cell r="G1380">
            <v>0.57999999999999996</v>
          </cell>
          <cell r="H1380" t="str">
            <v>USD</v>
          </cell>
        </row>
        <row r="1381">
          <cell r="B1381">
            <v>40609</v>
          </cell>
          <cell r="C1381">
            <v>40609</v>
          </cell>
          <cell r="E1381">
            <v>5.13</v>
          </cell>
          <cell r="F1381" t="str">
            <v>GEL</v>
          </cell>
          <cell r="G1381">
            <v>2.98</v>
          </cell>
          <cell r="H1381" t="str">
            <v>USD</v>
          </cell>
        </row>
        <row r="1382">
          <cell r="B1382">
            <v>40609</v>
          </cell>
          <cell r="C1382">
            <v>40609</v>
          </cell>
          <cell r="E1382">
            <v>0.69000000000000006</v>
          </cell>
          <cell r="F1382" t="str">
            <v>GEL</v>
          </cell>
          <cell r="G1382">
            <v>0.4</v>
          </cell>
          <cell r="H1382" t="str">
            <v>USD</v>
          </cell>
        </row>
        <row r="1383">
          <cell r="B1383">
            <v>40609</v>
          </cell>
          <cell r="C1383">
            <v>40609</v>
          </cell>
          <cell r="E1383">
            <v>1</v>
          </cell>
          <cell r="F1383" t="str">
            <v>GEL</v>
          </cell>
          <cell r="G1383">
            <v>0.57999999999999996</v>
          </cell>
          <cell r="H1383" t="str">
            <v>USD</v>
          </cell>
        </row>
        <row r="1384">
          <cell r="B1384">
            <v>40609</v>
          </cell>
          <cell r="C1384">
            <v>40609</v>
          </cell>
          <cell r="E1384">
            <v>2.06</v>
          </cell>
          <cell r="F1384" t="str">
            <v>GEL</v>
          </cell>
          <cell r="G1384">
            <v>1.2</v>
          </cell>
          <cell r="H1384" t="str">
            <v>USD</v>
          </cell>
        </row>
        <row r="1385">
          <cell r="B1385">
            <v>40609</v>
          </cell>
          <cell r="C1385">
            <v>40609</v>
          </cell>
          <cell r="E1385">
            <v>2.75</v>
          </cell>
          <cell r="F1385" t="str">
            <v>GEL</v>
          </cell>
          <cell r="G1385">
            <v>1.6</v>
          </cell>
          <cell r="H1385" t="str">
            <v>USD</v>
          </cell>
        </row>
        <row r="1386">
          <cell r="B1386">
            <v>40609</v>
          </cell>
          <cell r="C1386">
            <v>40609</v>
          </cell>
          <cell r="E1386">
            <v>8.93</v>
          </cell>
          <cell r="F1386" t="str">
            <v>GEL</v>
          </cell>
          <cell r="G1386">
            <v>5.2</v>
          </cell>
          <cell r="H1386" t="str">
            <v>USD</v>
          </cell>
        </row>
        <row r="1387">
          <cell r="B1387">
            <v>40609</v>
          </cell>
          <cell r="C1387">
            <v>40609</v>
          </cell>
          <cell r="E1387">
            <v>6.18</v>
          </cell>
          <cell r="F1387" t="str">
            <v>GEL</v>
          </cell>
          <cell r="G1387">
            <v>3.6</v>
          </cell>
          <cell r="H1387" t="str">
            <v>USD</v>
          </cell>
        </row>
        <row r="1388">
          <cell r="B1388">
            <v>40609</v>
          </cell>
          <cell r="C1388">
            <v>40609</v>
          </cell>
          <cell r="E1388">
            <v>6.54</v>
          </cell>
          <cell r="F1388" t="str">
            <v>GEL</v>
          </cell>
          <cell r="G1388">
            <v>3.8000000000000003</v>
          </cell>
          <cell r="H1388" t="str">
            <v>USD</v>
          </cell>
        </row>
        <row r="1389">
          <cell r="B1389">
            <v>40609</v>
          </cell>
          <cell r="C1389">
            <v>40609</v>
          </cell>
          <cell r="E1389">
            <v>1</v>
          </cell>
          <cell r="F1389" t="str">
            <v>GEL</v>
          </cell>
          <cell r="G1389">
            <v>0.57999999999999996</v>
          </cell>
          <cell r="H1389" t="str">
            <v>USD</v>
          </cell>
        </row>
        <row r="1390">
          <cell r="B1390">
            <v>40609</v>
          </cell>
          <cell r="C1390">
            <v>40609</v>
          </cell>
          <cell r="E1390">
            <v>4.13</v>
          </cell>
          <cell r="F1390" t="str">
            <v>GEL</v>
          </cell>
          <cell r="G1390">
            <v>2.4</v>
          </cell>
          <cell r="H1390" t="str">
            <v>USD</v>
          </cell>
        </row>
        <row r="1391">
          <cell r="B1391">
            <v>40609</v>
          </cell>
          <cell r="C1391">
            <v>40609</v>
          </cell>
          <cell r="E1391">
            <v>1.03</v>
          </cell>
          <cell r="F1391" t="str">
            <v>GEL</v>
          </cell>
          <cell r="G1391">
            <v>0.6</v>
          </cell>
          <cell r="H1391" t="str">
            <v>USD</v>
          </cell>
        </row>
        <row r="1392">
          <cell r="B1392">
            <v>40609</v>
          </cell>
          <cell r="C1392">
            <v>40609</v>
          </cell>
          <cell r="E1392">
            <v>3.27</v>
          </cell>
          <cell r="F1392" t="str">
            <v>GEL</v>
          </cell>
          <cell r="G1392">
            <v>1.9000000000000001</v>
          </cell>
          <cell r="H1392" t="str">
            <v>USD</v>
          </cell>
        </row>
        <row r="1393">
          <cell r="B1393">
            <v>40609</v>
          </cell>
          <cell r="C1393">
            <v>40609</v>
          </cell>
          <cell r="E1393">
            <v>0.52</v>
          </cell>
          <cell r="F1393" t="str">
            <v>GEL</v>
          </cell>
          <cell r="G1393">
            <v>0.3</v>
          </cell>
          <cell r="H1393" t="str">
            <v>USD</v>
          </cell>
        </row>
        <row r="1394">
          <cell r="B1394">
            <v>40609</v>
          </cell>
          <cell r="C1394">
            <v>40609</v>
          </cell>
          <cell r="E1394">
            <v>1.03</v>
          </cell>
          <cell r="F1394" t="str">
            <v>GEL</v>
          </cell>
          <cell r="G1394">
            <v>0.6</v>
          </cell>
          <cell r="H1394" t="str">
            <v>USD</v>
          </cell>
        </row>
        <row r="1395">
          <cell r="B1395">
            <v>40609</v>
          </cell>
          <cell r="C1395">
            <v>40609</v>
          </cell>
          <cell r="E1395">
            <v>2.06</v>
          </cell>
          <cell r="F1395" t="str">
            <v>GEL</v>
          </cell>
          <cell r="G1395">
            <v>1.2</v>
          </cell>
          <cell r="H1395" t="str">
            <v>USD</v>
          </cell>
        </row>
        <row r="1396">
          <cell r="B1396">
            <v>40609</v>
          </cell>
          <cell r="C1396">
            <v>40609</v>
          </cell>
          <cell r="E1396">
            <v>1</v>
          </cell>
          <cell r="F1396" t="str">
            <v>GEL</v>
          </cell>
          <cell r="G1396">
            <v>0.57999999999999996</v>
          </cell>
          <cell r="H1396" t="str">
            <v>USD</v>
          </cell>
        </row>
        <row r="1397">
          <cell r="B1397">
            <v>40609</v>
          </cell>
          <cell r="C1397">
            <v>40609</v>
          </cell>
          <cell r="E1397">
            <v>0.21</v>
          </cell>
          <cell r="F1397" t="str">
            <v>GEL</v>
          </cell>
          <cell r="G1397">
            <v>0.12</v>
          </cell>
          <cell r="H1397" t="str">
            <v>USD</v>
          </cell>
        </row>
        <row r="1398">
          <cell r="B1398">
            <v>40609</v>
          </cell>
          <cell r="C1398">
            <v>40609</v>
          </cell>
          <cell r="E1398">
            <v>0.34</v>
          </cell>
          <cell r="F1398" t="str">
            <v>GEL</v>
          </cell>
          <cell r="G1398">
            <v>0.2</v>
          </cell>
          <cell r="H1398" t="str">
            <v>USD</v>
          </cell>
        </row>
        <row r="1399">
          <cell r="B1399">
            <v>40609</v>
          </cell>
          <cell r="C1399">
            <v>40609</v>
          </cell>
          <cell r="E1399">
            <v>0.34</v>
          </cell>
          <cell r="F1399" t="str">
            <v>GEL</v>
          </cell>
          <cell r="G1399">
            <v>0.2</v>
          </cell>
          <cell r="H1399" t="str">
            <v>USD</v>
          </cell>
        </row>
        <row r="1400">
          <cell r="B1400">
            <v>40609</v>
          </cell>
          <cell r="C1400">
            <v>40609</v>
          </cell>
          <cell r="E1400">
            <v>5.5</v>
          </cell>
          <cell r="F1400" t="str">
            <v>GEL</v>
          </cell>
          <cell r="G1400">
            <v>3.2</v>
          </cell>
          <cell r="H1400" t="str">
            <v>USD</v>
          </cell>
        </row>
        <row r="1401">
          <cell r="B1401">
            <v>40609</v>
          </cell>
          <cell r="C1401">
            <v>40609</v>
          </cell>
          <cell r="E1401">
            <v>0.21</v>
          </cell>
          <cell r="F1401" t="str">
            <v>GEL</v>
          </cell>
          <cell r="G1401">
            <v>0.12</v>
          </cell>
          <cell r="H1401" t="str">
            <v>USD</v>
          </cell>
        </row>
        <row r="1402">
          <cell r="B1402">
            <v>40609</v>
          </cell>
          <cell r="C1402">
            <v>40609</v>
          </cell>
          <cell r="E1402">
            <v>3.44</v>
          </cell>
          <cell r="F1402" t="str">
            <v>GEL</v>
          </cell>
          <cell r="G1402">
            <v>2</v>
          </cell>
          <cell r="H1402" t="str">
            <v>USD</v>
          </cell>
        </row>
        <row r="1403">
          <cell r="B1403">
            <v>40609</v>
          </cell>
          <cell r="C1403">
            <v>40609</v>
          </cell>
          <cell r="E1403">
            <v>0.68</v>
          </cell>
          <cell r="F1403" t="str">
            <v>GEL</v>
          </cell>
          <cell r="G1403">
            <v>0.4</v>
          </cell>
          <cell r="H1403" t="str">
            <v>USD</v>
          </cell>
        </row>
        <row r="1404">
          <cell r="B1404">
            <v>40609</v>
          </cell>
          <cell r="C1404">
            <v>40609</v>
          </cell>
          <cell r="E1404">
            <v>23.25</v>
          </cell>
          <cell r="F1404" t="str">
            <v>GEL</v>
          </cell>
          <cell r="G1404">
            <v>13.52</v>
          </cell>
          <cell r="H1404" t="str">
            <v>USD</v>
          </cell>
        </row>
        <row r="1405">
          <cell r="B1405">
            <v>40609</v>
          </cell>
          <cell r="C1405">
            <v>40609</v>
          </cell>
          <cell r="E1405">
            <v>2.38</v>
          </cell>
          <cell r="F1405" t="str">
            <v>GEL</v>
          </cell>
          <cell r="G1405">
            <v>1.3800000000000001</v>
          </cell>
          <cell r="H1405" t="str">
            <v>USD</v>
          </cell>
        </row>
        <row r="1406">
          <cell r="B1406">
            <v>40609</v>
          </cell>
          <cell r="C1406">
            <v>40609</v>
          </cell>
          <cell r="E1406">
            <v>2.06</v>
          </cell>
          <cell r="F1406" t="str">
            <v>GEL</v>
          </cell>
          <cell r="G1406">
            <v>1.2</v>
          </cell>
          <cell r="H1406" t="str">
            <v>USD</v>
          </cell>
        </row>
        <row r="1407">
          <cell r="B1407">
            <v>40609</v>
          </cell>
          <cell r="C1407">
            <v>40609</v>
          </cell>
          <cell r="E1407">
            <v>0.34</v>
          </cell>
          <cell r="F1407" t="str">
            <v>GEL</v>
          </cell>
          <cell r="G1407">
            <v>0.2</v>
          </cell>
          <cell r="H1407" t="str">
            <v>USD</v>
          </cell>
        </row>
        <row r="1408">
          <cell r="B1408">
            <v>40609</v>
          </cell>
          <cell r="C1408">
            <v>40609</v>
          </cell>
          <cell r="E1408">
            <v>1</v>
          </cell>
          <cell r="F1408" t="str">
            <v>GEL</v>
          </cell>
          <cell r="G1408">
            <v>0.57999999999999996</v>
          </cell>
          <cell r="H1408" t="str">
            <v>USD</v>
          </cell>
        </row>
        <row r="1409">
          <cell r="B1409">
            <v>40609</v>
          </cell>
          <cell r="C1409">
            <v>40609</v>
          </cell>
          <cell r="E1409">
            <v>16.510000000000002</v>
          </cell>
          <cell r="F1409" t="str">
            <v>GEL</v>
          </cell>
          <cell r="G1409">
            <v>9.6</v>
          </cell>
          <cell r="H1409" t="str">
            <v>USD</v>
          </cell>
        </row>
        <row r="1410">
          <cell r="B1410">
            <v>40609</v>
          </cell>
          <cell r="C1410">
            <v>40609</v>
          </cell>
          <cell r="E1410">
            <v>16.510000000000002</v>
          </cell>
          <cell r="F1410" t="str">
            <v>GEL</v>
          </cell>
          <cell r="G1410">
            <v>9.6</v>
          </cell>
          <cell r="H1410" t="str">
            <v>USD</v>
          </cell>
        </row>
        <row r="1411">
          <cell r="B1411">
            <v>40609</v>
          </cell>
          <cell r="C1411">
            <v>40609</v>
          </cell>
          <cell r="E1411">
            <v>5.5</v>
          </cell>
          <cell r="F1411" t="str">
            <v>GEL</v>
          </cell>
          <cell r="G1411">
            <v>3.2</v>
          </cell>
          <cell r="H1411" t="str">
            <v>USD</v>
          </cell>
        </row>
        <row r="1412">
          <cell r="B1412">
            <v>40609</v>
          </cell>
          <cell r="C1412">
            <v>40609</v>
          </cell>
          <cell r="E1412">
            <v>6.88</v>
          </cell>
          <cell r="F1412" t="str">
            <v>GEL</v>
          </cell>
          <cell r="G1412">
            <v>4</v>
          </cell>
          <cell r="H1412" t="str">
            <v>USD</v>
          </cell>
        </row>
        <row r="1413">
          <cell r="B1413">
            <v>40609</v>
          </cell>
          <cell r="C1413">
            <v>40609</v>
          </cell>
          <cell r="E1413">
            <v>8.25</v>
          </cell>
          <cell r="F1413" t="str">
            <v>GEL</v>
          </cell>
          <cell r="G1413">
            <v>4.8</v>
          </cell>
          <cell r="H1413" t="str">
            <v>USD</v>
          </cell>
        </row>
        <row r="1414">
          <cell r="B1414">
            <v>40609</v>
          </cell>
          <cell r="C1414">
            <v>40609</v>
          </cell>
          <cell r="E1414">
            <v>2.4</v>
          </cell>
          <cell r="F1414" t="str">
            <v>GEL</v>
          </cell>
          <cell r="G1414">
            <v>1.4000000000000001</v>
          </cell>
          <cell r="H1414" t="str">
            <v>USD</v>
          </cell>
        </row>
        <row r="1415">
          <cell r="B1415">
            <v>40609</v>
          </cell>
          <cell r="C1415">
            <v>40609</v>
          </cell>
          <cell r="E1415">
            <v>1.3800000000000001</v>
          </cell>
          <cell r="F1415" t="str">
            <v>GEL</v>
          </cell>
          <cell r="G1415">
            <v>0.8</v>
          </cell>
          <cell r="H1415" t="str">
            <v>USD</v>
          </cell>
        </row>
        <row r="1416">
          <cell r="B1416">
            <v>40609</v>
          </cell>
          <cell r="C1416">
            <v>40609</v>
          </cell>
          <cell r="E1416">
            <v>1.69</v>
          </cell>
          <cell r="F1416" t="str">
            <v>GEL</v>
          </cell>
          <cell r="G1416">
            <v>0.98</v>
          </cell>
          <cell r="H1416" t="str">
            <v>USD</v>
          </cell>
        </row>
        <row r="1417">
          <cell r="B1417">
            <v>40609</v>
          </cell>
          <cell r="C1417">
            <v>40609</v>
          </cell>
          <cell r="E1417">
            <v>1.3800000000000001</v>
          </cell>
          <cell r="F1417" t="str">
            <v>GEL</v>
          </cell>
          <cell r="G1417">
            <v>0.8</v>
          </cell>
          <cell r="H1417" t="str">
            <v>USD</v>
          </cell>
        </row>
        <row r="1418">
          <cell r="B1418">
            <v>40609</v>
          </cell>
          <cell r="C1418">
            <v>40609</v>
          </cell>
          <cell r="E1418">
            <v>9.9700000000000006</v>
          </cell>
          <cell r="F1418" t="str">
            <v>GEL</v>
          </cell>
          <cell r="G1418">
            <v>5.8</v>
          </cell>
          <cell r="H1418" t="str">
            <v>USD</v>
          </cell>
        </row>
        <row r="1419">
          <cell r="B1419">
            <v>40609</v>
          </cell>
          <cell r="C1419">
            <v>40609</v>
          </cell>
          <cell r="E1419">
            <v>4.4400000000000004</v>
          </cell>
          <cell r="F1419" t="str">
            <v>GEL</v>
          </cell>
          <cell r="G1419">
            <v>2.58</v>
          </cell>
          <cell r="H1419" t="str">
            <v>USD</v>
          </cell>
        </row>
        <row r="1420">
          <cell r="B1420">
            <v>40609</v>
          </cell>
          <cell r="C1420">
            <v>40609</v>
          </cell>
          <cell r="E1420">
            <v>1.72</v>
          </cell>
          <cell r="F1420" t="str">
            <v>GEL</v>
          </cell>
          <cell r="G1420">
            <v>1</v>
          </cell>
          <cell r="H1420" t="str">
            <v>USD</v>
          </cell>
        </row>
        <row r="1421">
          <cell r="B1421">
            <v>40609</v>
          </cell>
          <cell r="C1421">
            <v>40609</v>
          </cell>
          <cell r="E1421">
            <v>1</v>
          </cell>
          <cell r="F1421" t="str">
            <v>GEL</v>
          </cell>
          <cell r="G1421">
            <v>0.57999999999999996</v>
          </cell>
          <cell r="H1421" t="str">
            <v>USD</v>
          </cell>
        </row>
        <row r="1422">
          <cell r="B1422">
            <v>40609</v>
          </cell>
          <cell r="C1422">
            <v>40609</v>
          </cell>
          <cell r="E1422">
            <v>0.21</v>
          </cell>
          <cell r="F1422" t="str">
            <v>GEL</v>
          </cell>
          <cell r="G1422">
            <v>0.12</v>
          </cell>
          <cell r="H1422" t="str">
            <v>USD</v>
          </cell>
        </row>
        <row r="1423">
          <cell r="B1423">
            <v>40609</v>
          </cell>
          <cell r="C1423">
            <v>40609</v>
          </cell>
          <cell r="E1423">
            <v>0.69000000000000006</v>
          </cell>
          <cell r="F1423" t="str">
            <v>GEL</v>
          </cell>
          <cell r="G1423">
            <v>0.4</v>
          </cell>
          <cell r="H1423" t="str">
            <v>USD</v>
          </cell>
        </row>
        <row r="1424">
          <cell r="B1424">
            <v>40609</v>
          </cell>
          <cell r="C1424">
            <v>40609</v>
          </cell>
          <cell r="E1424">
            <v>1.03</v>
          </cell>
          <cell r="F1424" t="str">
            <v>GEL</v>
          </cell>
          <cell r="G1424">
            <v>0.6</v>
          </cell>
          <cell r="H1424" t="str">
            <v>USD</v>
          </cell>
        </row>
        <row r="1425">
          <cell r="B1425">
            <v>40609</v>
          </cell>
          <cell r="C1425">
            <v>40609</v>
          </cell>
          <cell r="E1425">
            <v>0.21</v>
          </cell>
          <cell r="F1425" t="str">
            <v>GEL</v>
          </cell>
          <cell r="G1425">
            <v>0.12</v>
          </cell>
          <cell r="H1425" t="str">
            <v>USD</v>
          </cell>
        </row>
        <row r="1426">
          <cell r="B1426">
            <v>40609</v>
          </cell>
          <cell r="C1426">
            <v>40609</v>
          </cell>
          <cell r="E1426">
            <v>2.0699999999999998</v>
          </cell>
          <cell r="F1426" t="str">
            <v>GEL</v>
          </cell>
          <cell r="G1426">
            <v>1.2</v>
          </cell>
          <cell r="H1426" t="str">
            <v>USD</v>
          </cell>
        </row>
        <row r="1427">
          <cell r="B1427">
            <v>40609</v>
          </cell>
          <cell r="C1427">
            <v>40609</v>
          </cell>
          <cell r="E1427">
            <v>6.88</v>
          </cell>
          <cell r="F1427" t="str">
            <v>GEL</v>
          </cell>
          <cell r="G1427">
            <v>4</v>
          </cell>
          <cell r="H1427" t="str">
            <v>USD</v>
          </cell>
        </row>
        <row r="1428">
          <cell r="B1428">
            <v>40609</v>
          </cell>
          <cell r="C1428">
            <v>40609</v>
          </cell>
          <cell r="E1428">
            <v>3.06</v>
          </cell>
          <cell r="F1428" t="str">
            <v>GEL</v>
          </cell>
          <cell r="G1428">
            <v>1.78</v>
          </cell>
          <cell r="H1428" t="str">
            <v>USD</v>
          </cell>
        </row>
        <row r="1429">
          <cell r="B1429">
            <v>40609</v>
          </cell>
          <cell r="C1429">
            <v>40609</v>
          </cell>
          <cell r="E1429">
            <v>1.03</v>
          </cell>
          <cell r="F1429" t="str">
            <v>GEL</v>
          </cell>
          <cell r="G1429">
            <v>0.6</v>
          </cell>
          <cell r="H1429" t="str">
            <v>USD</v>
          </cell>
        </row>
        <row r="1430">
          <cell r="B1430">
            <v>40609</v>
          </cell>
          <cell r="C1430">
            <v>40609</v>
          </cell>
          <cell r="E1430">
            <v>0.34</v>
          </cell>
          <cell r="F1430" t="str">
            <v>GEL</v>
          </cell>
          <cell r="G1430">
            <v>0.2</v>
          </cell>
          <cell r="H1430" t="str">
            <v>USD</v>
          </cell>
        </row>
        <row r="1431">
          <cell r="B1431">
            <v>40609</v>
          </cell>
          <cell r="C1431">
            <v>40609</v>
          </cell>
          <cell r="E1431">
            <v>1</v>
          </cell>
          <cell r="F1431" t="str">
            <v>GEL</v>
          </cell>
          <cell r="G1431">
            <v>0.57999999999999996</v>
          </cell>
          <cell r="H1431" t="str">
            <v>USD</v>
          </cell>
        </row>
        <row r="1432">
          <cell r="B1432">
            <v>40609</v>
          </cell>
          <cell r="C1432">
            <v>40609</v>
          </cell>
          <cell r="E1432">
            <v>18.920000000000002</v>
          </cell>
          <cell r="F1432" t="str">
            <v>GEL</v>
          </cell>
          <cell r="G1432">
            <v>11</v>
          </cell>
          <cell r="H1432" t="str">
            <v>USD</v>
          </cell>
        </row>
        <row r="1433">
          <cell r="B1433">
            <v>40609</v>
          </cell>
          <cell r="C1433">
            <v>40609</v>
          </cell>
          <cell r="E1433">
            <v>1.3</v>
          </cell>
          <cell r="F1433" t="str">
            <v>GEL</v>
          </cell>
          <cell r="G1433">
            <v>0.75</v>
          </cell>
          <cell r="H1433" t="str">
            <v>USD</v>
          </cell>
        </row>
        <row r="1434">
          <cell r="B1434">
            <v>40609</v>
          </cell>
          <cell r="C1434">
            <v>40609</v>
          </cell>
          <cell r="E1434">
            <v>1</v>
          </cell>
          <cell r="F1434" t="str">
            <v>GEL</v>
          </cell>
          <cell r="G1434">
            <v>0.57999999999999996</v>
          </cell>
          <cell r="H1434" t="str">
            <v>USD</v>
          </cell>
        </row>
        <row r="1435">
          <cell r="B1435">
            <v>40609</v>
          </cell>
          <cell r="C1435">
            <v>40609</v>
          </cell>
          <cell r="E1435">
            <v>0.34</v>
          </cell>
          <cell r="F1435" t="str">
            <v>GEL</v>
          </cell>
          <cell r="G1435">
            <v>0.2</v>
          </cell>
          <cell r="H1435" t="str">
            <v>USD</v>
          </cell>
        </row>
        <row r="1436">
          <cell r="B1436">
            <v>40609</v>
          </cell>
          <cell r="C1436">
            <v>40609</v>
          </cell>
          <cell r="E1436">
            <v>0.34</v>
          </cell>
          <cell r="F1436" t="str">
            <v>GEL</v>
          </cell>
          <cell r="G1436">
            <v>0.2</v>
          </cell>
          <cell r="H1436" t="str">
            <v>USD</v>
          </cell>
        </row>
        <row r="1437">
          <cell r="B1437">
            <v>40609</v>
          </cell>
          <cell r="C1437">
            <v>40609</v>
          </cell>
          <cell r="E1437">
            <v>8.9500000000000011</v>
          </cell>
          <cell r="F1437" t="str">
            <v>GEL</v>
          </cell>
          <cell r="G1437">
            <v>5.2</v>
          </cell>
          <cell r="H1437" t="str">
            <v>USD</v>
          </cell>
        </row>
        <row r="1438">
          <cell r="B1438">
            <v>40609</v>
          </cell>
          <cell r="C1438">
            <v>40609</v>
          </cell>
          <cell r="E1438">
            <v>3.09</v>
          </cell>
          <cell r="F1438" t="str">
            <v>GEL</v>
          </cell>
          <cell r="G1438">
            <v>1.8</v>
          </cell>
          <cell r="H1438" t="str">
            <v>USD</v>
          </cell>
        </row>
        <row r="1439">
          <cell r="B1439">
            <v>40609</v>
          </cell>
          <cell r="C1439">
            <v>40609</v>
          </cell>
          <cell r="E1439">
            <v>1.3800000000000001</v>
          </cell>
          <cell r="F1439" t="str">
            <v>GEL</v>
          </cell>
          <cell r="G1439">
            <v>0.8</v>
          </cell>
          <cell r="H1439" t="str">
            <v>USD</v>
          </cell>
        </row>
        <row r="1440">
          <cell r="B1440">
            <v>40609</v>
          </cell>
          <cell r="C1440">
            <v>40609</v>
          </cell>
          <cell r="E1440">
            <v>1</v>
          </cell>
          <cell r="F1440" t="str">
            <v>GEL</v>
          </cell>
          <cell r="G1440">
            <v>0.57999999999999996</v>
          </cell>
          <cell r="H1440" t="str">
            <v>USD</v>
          </cell>
        </row>
        <row r="1441">
          <cell r="B1441">
            <v>40609</v>
          </cell>
          <cell r="C1441">
            <v>40609</v>
          </cell>
          <cell r="E1441">
            <v>1.37</v>
          </cell>
          <cell r="F1441" t="str">
            <v>GEL</v>
          </cell>
          <cell r="G1441">
            <v>0.8</v>
          </cell>
          <cell r="H1441" t="str">
            <v>USD</v>
          </cell>
        </row>
        <row r="1442">
          <cell r="B1442">
            <v>40609</v>
          </cell>
          <cell r="C1442">
            <v>40609</v>
          </cell>
          <cell r="E1442">
            <v>2.75</v>
          </cell>
          <cell r="F1442" t="str">
            <v>GEL</v>
          </cell>
          <cell r="G1442">
            <v>1.6</v>
          </cell>
          <cell r="H1442" t="str">
            <v>USD</v>
          </cell>
        </row>
        <row r="1443">
          <cell r="B1443">
            <v>40609</v>
          </cell>
          <cell r="C1443">
            <v>40609</v>
          </cell>
          <cell r="E1443">
            <v>0.69000000000000006</v>
          </cell>
          <cell r="F1443" t="str">
            <v>GEL</v>
          </cell>
          <cell r="G1443">
            <v>0.4</v>
          </cell>
          <cell r="H1443" t="str">
            <v>USD</v>
          </cell>
        </row>
        <row r="1444">
          <cell r="B1444">
            <v>40609</v>
          </cell>
          <cell r="C1444">
            <v>40609</v>
          </cell>
          <cell r="E1444">
            <v>0.69000000000000006</v>
          </cell>
          <cell r="F1444" t="str">
            <v>GEL</v>
          </cell>
          <cell r="G1444">
            <v>0.4</v>
          </cell>
          <cell r="H1444" t="str">
            <v>USD</v>
          </cell>
        </row>
        <row r="1445">
          <cell r="B1445">
            <v>40609</v>
          </cell>
          <cell r="C1445">
            <v>40609</v>
          </cell>
          <cell r="E1445">
            <v>1.3800000000000001</v>
          </cell>
          <cell r="F1445" t="str">
            <v>GEL</v>
          </cell>
          <cell r="G1445">
            <v>0.8</v>
          </cell>
          <cell r="H1445" t="str">
            <v>USD</v>
          </cell>
        </row>
        <row r="1446">
          <cell r="B1446">
            <v>40609</v>
          </cell>
          <cell r="C1446">
            <v>40609</v>
          </cell>
          <cell r="E1446">
            <v>2</v>
          </cell>
          <cell r="F1446" t="str">
            <v>GEL</v>
          </cell>
          <cell r="G1446">
            <v>1.1599999999999999</v>
          </cell>
          <cell r="H1446" t="str">
            <v>USD</v>
          </cell>
        </row>
        <row r="1447">
          <cell r="B1447">
            <v>40609</v>
          </cell>
          <cell r="C1447">
            <v>40609</v>
          </cell>
          <cell r="E1447">
            <v>2.2400000000000002</v>
          </cell>
          <cell r="F1447" t="str">
            <v>GEL</v>
          </cell>
          <cell r="G1447">
            <v>1.3</v>
          </cell>
          <cell r="H1447" t="str">
            <v>USD</v>
          </cell>
        </row>
        <row r="1448">
          <cell r="B1448">
            <v>40609</v>
          </cell>
          <cell r="C1448">
            <v>40609</v>
          </cell>
          <cell r="E1448">
            <v>0.21</v>
          </cell>
          <cell r="F1448" t="str">
            <v>GEL</v>
          </cell>
          <cell r="G1448">
            <v>0.12</v>
          </cell>
          <cell r="H1448" t="str">
            <v>USD</v>
          </cell>
        </row>
        <row r="1449">
          <cell r="B1449">
            <v>40609</v>
          </cell>
          <cell r="C1449">
            <v>40609</v>
          </cell>
          <cell r="E1449">
            <v>0.42</v>
          </cell>
          <cell r="F1449" t="str">
            <v>GEL</v>
          </cell>
          <cell r="G1449">
            <v>0.24</v>
          </cell>
          <cell r="H1449" t="str">
            <v>USD</v>
          </cell>
        </row>
        <row r="1450">
          <cell r="B1450">
            <v>40609</v>
          </cell>
          <cell r="C1450">
            <v>40609</v>
          </cell>
          <cell r="E1450">
            <v>0.21</v>
          </cell>
          <cell r="F1450" t="str">
            <v>GEL</v>
          </cell>
          <cell r="G1450">
            <v>0.12</v>
          </cell>
          <cell r="H1450" t="str">
            <v>USD</v>
          </cell>
        </row>
        <row r="1451">
          <cell r="B1451">
            <v>40609</v>
          </cell>
          <cell r="C1451">
            <v>40609</v>
          </cell>
          <cell r="E1451">
            <v>1</v>
          </cell>
          <cell r="F1451" t="str">
            <v>GEL</v>
          </cell>
          <cell r="G1451">
            <v>0.57999999999999996</v>
          </cell>
          <cell r="H1451" t="str">
            <v>USD</v>
          </cell>
        </row>
        <row r="1452">
          <cell r="B1452">
            <v>40609</v>
          </cell>
          <cell r="C1452">
            <v>40609</v>
          </cell>
          <cell r="E1452">
            <v>2.06</v>
          </cell>
          <cell r="F1452" t="str">
            <v>GEL</v>
          </cell>
          <cell r="G1452">
            <v>1.2</v>
          </cell>
          <cell r="H1452" t="str">
            <v>USD</v>
          </cell>
        </row>
        <row r="1453">
          <cell r="B1453">
            <v>40609</v>
          </cell>
          <cell r="C1453">
            <v>40609</v>
          </cell>
          <cell r="E1453">
            <v>0.34</v>
          </cell>
          <cell r="F1453" t="str">
            <v>GEL</v>
          </cell>
          <cell r="G1453">
            <v>0.2</v>
          </cell>
          <cell r="H1453" t="str">
            <v>USD</v>
          </cell>
        </row>
        <row r="1454">
          <cell r="B1454">
            <v>40609</v>
          </cell>
          <cell r="C1454">
            <v>40609</v>
          </cell>
          <cell r="E1454">
            <v>6.88</v>
          </cell>
          <cell r="F1454" t="str">
            <v>GEL</v>
          </cell>
          <cell r="G1454">
            <v>4</v>
          </cell>
          <cell r="H1454" t="str">
            <v>USD</v>
          </cell>
        </row>
        <row r="1455">
          <cell r="B1455">
            <v>40609</v>
          </cell>
          <cell r="C1455">
            <v>40609</v>
          </cell>
          <cell r="E1455">
            <v>1.72</v>
          </cell>
          <cell r="F1455" t="str">
            <v>GEL</v>
          </cell>
          <cell r="G1455">
            <v>1</v>
          </cell>
          <cell r="H1455" t="str">
            <v>USD</v>
          </cell>
        </row>
        <row r="1456">
          <cell r="B1456">
            <v>40609</v>
          </cell>
          <cell r="C1456">
            <v>40609</v>
          </cell>
          <cell r="E1456">
            <v>2.27</v>
          </cell>
          <cell r="F1456" t="str">
            <v>GEL</v>
          </cell>
          <cell r="G1456">
            <v>1.32</v>
          </cell>
          <cell r="H1456" t="str">
            <v>USD</v>
          </cell>
        </row>
        <row r="1457">
          <cell r="B1457">
            <v>40609</v>
          </cell>
          <cell r="C1457">
            <v>40609</v>
          </cell>
          <cell r="E1457">
            <v>1</v>
          </cell>
          <cell r="F1457" t="str">
            <v>GEL</v>
          </cell>
          <cell r="G1457">
            <v>0.57999999999999996</v>
          </cell>
          <cell r="H1457" t="str">
            <v>USD</v>
          </cell>
        </row>
        <row r="1458">
          <cell r="B1458">
            <v>40609</v>
          </cell>
          <cell r="C1458">
            <v>40609</v>
          </cell>
          <cell r="E1458">
            <v>5.5</v>
          </cell>
          <cell r="F1458" t="str">
            <v>GEL</v>
          </cell>
          <cell r="G1458">
            <v>3.2</v>
          </cell>
          <cell r="H1458" t="str">
            <v>USD</v>
          </cell>
        </row>
        <row r="1459">
          <cell r="B1459">
            <v>40609</v>
          </cell>
          <cell r="C1459">
            <v>40609</v>
          </cell>
          <cell r="E1459">
            <v>1</v>
          </cell>
          <cell r="F1459" t="str">
            <v>GEL</v>
          </cell>
          <cell r="G1459">
            <v>0.57999999999999996</v>
          </cell>
          <cell r="H1459" t="str">
            <v>USD</v>
          </cell>
        </row>
        <row r="1460">
          <cell r="B1460">
            <v>40609</v>
          </cell>
          <cell r="C1460">
            <v>40609</v>
          </cell>
          <cell r="E1460">
            <v>0.34</v>
          </cell>
          <cell r="F1460" t="str">
            <v>GEL</v>
          </cell>
          <cell r="G1460">
            <v>0.2</v>
          </cell>
          <cell r="H1460" t="str">
            <v>USD</v>
          </cell>
        </row>
        <row r="1461">
          <cell r="B1461">
            <v>40609</v>
          </cell>
          <cell r="C1461">
            <v>40609</v>
          </cell>
          <cell r="E1461">
            <v>2.41</v>
          </cell>
          <cell r="F1461" t="str">
            <v>GEL</v>
          </cell>
          <cell r="G1461">
            <v>1.4000000000000001</v>
          </cell>
          <cell r="H1461" t="str">
            <v>USD</v>
          </cell>
        </row>
        <row r="1462">
          <cell r="B1462">
            <v>40609</v>
          </cell>
          <cell r="C1462">
            <v>40609</v>
          </cell>
          <cell r="E1462">
            <v>0.69000000000000006</v>
          </cell>
          <cell r="F1462" t="str">
            <v>GEL</v>
          </cell>
          <cell r="G1462">
            <v>0.4</v>
          </cell>
          <cell r="H1462" t="str">
            <v>USD</v>
          </cell>
        </row>
        <row r="1463">
          <cell r="B1463">
            <v>40609</v>
          </cell>
          <cell r="C1463">
            <v>40609</v>
          </cell>
          <cell r="E1463">
            <v>0.34</v>
          </cell>
          <cell r="F1463" t="str">
            <v>GEL</v>
          </cell>
          <cell r="G1463">
            <v>0.2</v>
          </cell>
          <cell r="H1463" t="str">
            <v>USD</v>
          </cell>
        </row>
        <row r="1464">
          <cell r="B1464">
            <v>40609</v>
          </cell>
          <cell r="C1464">
            <v>40609</v>
          </cell>
          <cell r="E1464">
            <v>2</v>
          </cell>
          <cell r="F1464" t="str">
            <v>GEL</v>
          </cell>
          <cell r="G1464">
            <v>1.1599999999999999</v>
          </cell>
          <cell r="H1464" t="str">
            <v>USD</v>
          </cell>
        </row>
        <row r="1465">
          <cell r="B1465">
            <v>40609</v>
          </cell>
          <cell r="C1465">
            <v>40609</v>
          </cell>
          <cell r="E1465">
            <v>3.7800000000000002</v>
          </cell>
          <cell r="F1465" t="str">
            <v>GEL</v>
          </cell>
          <cell r="G1465">
            <v>2.2000000000000002</v>
          </cell>
          <cell r="H1465" t="str">
            <v>USD</v>
          </cell>
        </row>
        <row r="1466">
          <cell r="B1466">
            <v>40609</v>
          </cell>
          <cell r="C1466">
            <v>40609</v>
          </cell>
          <cell r="E1466">
            <v>2.06</v>
          </cell>
          <cell r="F1466" t="str">
            <v>GEL</v>
          </cell>
          <cell r="G1466">
            <v>1.2</v>
          </cell>
          <cell r="H1466" t="str">
            <v>USD</v>
          </cell>
        </row>
        <row r="1467">
          <cell r="B1467">
            <v>40609</v>
          </cell>
          <cell r="C1467">
            <v>40609</v>
          </cell>
          <cell r="E1467">
            <v>1.72</v>
          </cell>
          <cell r="F1467" t="str">
            <v>GEL</v>
          </cell>
          <cell r="G1467">
            <v>1</v>
          </cell>
          <cell r="H1467" t="str">
            <v>USD</v>
          </cell>
        </row>
        <row r="1468">
          <cell r="B1468">
            <v>40609</v>
          </cell>
          <cell r="C1468">
            <v>40609</v>
          </cell>
          <cell r="E1468">
            <v>0.21</v>
          </cell>
          <cell r="F1468" t="str">
            <v>GEL</v>
          </cell>
          <cell r="G1468">
            <v>0.12</v>
          </cell>
          <cell r="H1468" t="str">
            <v>USD</v>
          </cell>
        </row>
        <row r="1469">
          <cell r="B1469">
            <v>40609</v>
          </cell>
          <cell r="C1469">
            <v>40609</v>
          </cell>
          <cell r="E1469">
            <v>0.55000000000000004</v>
          </cell>
          <cell r="F1469" t="str">
            <v>GEL</v>
          </cell>
          <cell r="G1469">
            <v>0.32</v>
          </cell>
          <cell r="H1469" t="str">
            <v>USD</v>
          </cell>
        </row>
        <row r="1470">
          <cell r="B1470">
            <v>40609</v>
          </cell>
          <cell r="C1470">
            <v>40609</v>
          </cell>
          <cell r="E1470">
            <v>4.82</v>
          </cell>
          <cell r="F1470" t="str">
            <v>GEL</v>
          </cell>
          <cell r="G1470">
            <v>2.8000000000000003</v>
          </cell>
          <cell r="H1470" t="str">
            <v>USD</v>
          </cell>
        </row>
        <row r="1471">
          <cell r="B1471">
            <v>40609</v>
          </cell>
          <cell r="C1471">
            <v>40609</v>
          </cell>
          <cell r="E1471">
            <v>2.06</v>
          </cell>
          <cell r="F1471" t="str">
            <v>GEL</v>
          </cell>
          <cell r="G1471">
            <v>1.2</v>
          </cell>
          <cell r="H1471" t="str">
            <v>USD</v>
          </cell>
        </row>
        <row r="1472">
          <cell r="B1472">
            <v>40609</v>
          </cell>
          <cell r="C1472">
            <v>40609</v>
          </cell>
          <cell r="E1472">
            <v>0.34</v>
          </cell>
          <cell r="F1472" t="str">
            <v>GEL</v>
          </cell>
          <cell r="G1472">
            <v>0.2</v>
          </cell>
          <cell r="H1472" t="str">
            <v>USD</v>
          </cell>
        </row>
        <row r="1473">
          <cell r="B1473">
            <v>40609</v>
          </cell>
          <cell r="C1473">
            <v>40609</v>
          </cell>
          <cell r="E1473">
            <v>1</v>
          </cell>
          <cell r="F1473" t="str">
            <v>GEL</v>
          </cell>
          <cell r="G1473">
            <v>0.57999999999999996</v>
          </cell>
          <cell r="H1473" t="str">
            <v>USD</v>
          </cell>
        </row>
        <row r="1474">
          <cell r="B1474">
            <v>40609</v>
          </cell>
          <cell r="C1474">
            <v>40609</v>
          </cell>
          <cell r="E1474">
            <v>4.13</v>
          </cell>
          <cell r="F1474" t="str">
            <v>GEL</v>
          </cell>
          <cell r="G1474">
            <v>2.4</v>
          </cell>
          <cell r="H1474" t="str">
            <v>USD</v>
          </cell>
        </row>
        <row r="1475">
          <cell r="B1475">
            <v>40609</v>
          </cell>
          <cell r="C1475">
            <v>40609</v>
          </cell>
          <cell r="E1475">
            <v>0.21</v>
          </cell>
          <cell r="F1475" t="str">
            <v>GEL</v>
          </cell>
          <cell r="G1475">
            <v>0.12</v>
          </cell>
          <cell r="H1475" t="str">
            <v>USD</v>
          </cell>
        </row>
        <row r="1476">
          <cell r="B1476">
            <v>40609</v>
          </cell>
          <cell r="C1476">
            <v>40609</v>
          </cell>
          <cell r="E1476">
            <v>3.08</v>
          </cell>
          <cell r="F1476" t="str">
            <v>GEL</v>
          </cell>
          <cell r="G1476">
            <v>1.8</v>
          </cell>
          <cell r="H1476" t="str">
            <v>USD</v>
          </cell>
        </row>
        <row r="1477">
          <cell r="B1477">
            <v>40609</v>
          </cell>
          <cell r="C1477">
            <v>40609</v>
          </cell>
          <cell r="E1477">
            <v>0.52</v>
          </cell>
          <cell r="F1477" t="str">
            <v>GEL</v>
          </cell>
          <cell r="G1477">
            <v>0.3</v>
          </cell>
          <cell r="H1477" t="str">
            <v>USD</v>
          </cell>
        </row>
        <row r="1478">
          <cell r="B1478">
            <v>40609</v>
          </cell>
          <cell r="C1478">
            <v>40609</v>
          </cell>
          <cell r="E1478">
            <v>0.86</v>
          </cell>
          <cell r="F1478" t="str">
            <v>GEL</v>
          </cell>
          <cell r="G1478">
            <v>0.5</v>
          </cell>
          <cell r="H1478" t="str">
            <v>USD</v>
          </cell>
        </row>
        <row r="1479">
          <cell r="B1479">
            <v>40609</v>
          </cell>
          <cell r="C1479">
            <v>40609</v>
          </cell>
          <cell r="E1479">
            <v>0.52</v>
          </cell>
          <cell r="F1479" t="str">
            <v>GEL</v>
          </cell>
          <cell r="G1479">
            <v>0.3</v>
          </cell>
          <cell r="H1479" t="str">
            <v>USD</v>
          </cell>
        </row>
        <row r="1480">
          <cell r="B1480">
            <v>40609</v>
          </cell>
          <cell r="C1480">
            <v>40609</v>
          </cell>
          <cell r="E1480">
            <v>0.69000000000000006</v>
          </cell>
          <cell r="F1480" t="str">
            <v>GEL</v>
          </cell>
          <cell r="G1480">
            <v>0.4</v>
          </cell>
          <cell r="H1480" t="str">
            <v>USD</v>
          </cell>
        </row>
        <row r="1481">
          <cell r="B1481">
            <v>40609</v>
          </cell>
          <cell r="C1481">
            <v>40609</v>
          </cell>
          <cell r="E1481">
            <v>1</v>
          </cell>
          <cell r="F1481" t="str">
            <v>GEL</v>
          </cell>
          <cell r="G1481">
            <v>0.57999999999999996</v>
          </cell>
          <cell r="H1481" t="str">
            <v>USD</v>
          </cell>
        </row>
        <row r="1482">
          <cell r="B1482">
            <v>40609</v>
          </cell>
          <cell r="C1482">
            <v>40609</v>
          </cell>
          <cell r="E1482">
            <v>0.34</v>
          </cell>
          <cell r="F1482" t="str">
            <v>GEL</v>
          </cell>
          <cell r="G1482">
            <v>0.2</v>
          </cell>
          <cell r="H1482" t="str">
            <v>USD</v>
          </cell>
        </row>
        <row r="1483">
          <cell r="B1483">
            <v>40609</v>
          </cell>
          <cell r="C1483">
            <v>40609</v>
          </cell>
          <cell r="E1483">
            <v>0.21</v>
          </cell>
          <cell r="F1483" t="str">
            <v>GEL</v>
          </cell>
          <cell r="G1483">
            <v>0.12</v>
          </cell>
          <cell r="H1483" t="str">
            <v>USD</v>
          </cell>
        </row>
        <row r="1484">
          <cell r="B1484">
            <v>40609</v>
          </cell>
          <cell r="C1484">
            <v>40609</v>
          </cell>
          <cell r="E1484">
            <v>2.27</v>
          </cell>
          <cell r="F1484" t="str">
            <v>GEL</v>
          </cell>
          <cell r="G1484">
            <v>1.32</v>
          </cell>
          <cell r="H1484" t="str">
            <v>USD</v>
          </cell>
        </row>
        <row r="1485">
          <cell r="B1485">
            <v>40609</v>
          </cell>
          <cell r="C1485">
            <v>40609</v>
          </cell>
          <cell r="E1485">
            <v>3.44</v>
          </cell>
          <cell r="F1485" t="str">
            <v>GEL</v>
          </cell>
          <cell r="G1485">
            <v>2</v>
          </cell>
          <cell r="H1485" t="str">
            <v>USD</v>
          </cell>
        </row>
        <row r="1486">
          <cell r="B1486">
            <v>40609</v>
          </cell>
          <cell r="C1486">
            <v>40609</v>
          </cell>
          <cell r="E1486">
            <v>1</v>
          </cell>
          <cell r="F1486" t="str">
            <v>GEL</v>
          </cell>
          <cell r="G1486">
            <v>0.57999999999999996</v>
          </cell>
          <cell r="H1486" t="str">
            <v>USD</v>
          </cell>
        </row>
        <row r="1487">
          <cell r="B1487">
            <v>40609</v>
          </cell>
          <cell r="C1487">
            <v>40609</v>
          </cell>
          <cell r="E1487">
            <v>0.34</v>
          </cell>
          <cell r="F1487" t="str">
            <v>GEL</v>
          </cell>
          <cell r="G1487">
            <v>0.2</v>
          </cell>
          <cell r="H1487" t="str">
            <v>USD</v>
          </cell>
        </row>
        <row r="1488">
          <cell r="B1488">
            <v>40609</v>
          </cell>
          <cell r="C1488">
            <v>40609</v>
          </cell>
          <cell r="E1488">
            <v>2.41</v>
          </cell>
          <cell r="F1488" t="str">
            <v>GEL</v>
          </cell>
          <cell r="G1488">
            <v>1.4000000000000001</v>
          </cell>
          <cell r="H1488" t="str">
            <v>USD</v>
          </cell>
        </row>
        <row r="1489">
          <cell r="B1489">
            <v>40609</v>
          </cell>
          <cell r="C1489">
            <v>40609</v>
          </cell>
          <cell r="E1489">
            <v>2.75</v>
          </cell>
          <cell r="F1489" t="str">
            <v>GEL</v>
          </cell>
          <cell r="G1489">
            <v>1.6</v>
          </cell>
          <cell r="H1489" t="str">
            <v>USD</v>
          </cell>
        </row>
        <row r="1490">
          <cell r="B1490">
            <v>40609</v>
          </cell>
          <cell r="C1490">
            <v>40609</v>
          </cell>
          <cell r="E1490">
            <v>1.03</v>
          </cell>
          <cell r="F1490" t="str">
            <v>GEL</v>
          </cell>
          <cell r="G1490">
            <v>0.6</v>
          </cell>
          <cell r="H1490" t="str">
            <v>USD</v>
          </cell>
        </row>
        <row r="1491">
          <cell r="B1491">
            <v>40609</v>
          </cell>
          <cell r="C1491">
            <v>40609</v>
          </cell>
          <cell r="E1491">
            <v>0.34</v>
          </cell>
          <cell r="F1491" t="str">
            <v>GEL</v>
          </cell>
          <cell r="G1491">
            <v>0.2</v>
          </cell>
          <cell r="H1491" t="str">
            <v>USD</v>
          </cell>
        </row>
        <row r="1492">
          <cell r="B1492">
            <v>40609</v>
          </cell>
          <cell r="C1492">
            <v>40609</v>
          </cell>
          <cell r="E1492">
            <v>0.34</v>
          </cell>
          <cell r="F1492" t="str">
            <v>GEL</v>
          </cell>
          <cell r="G1492">
            <v>0.2</v>
          </cell>
          <cell r="H1492" t="str">
            <v>USD</v>
          </cell>
        </row>
        <row r="1493">
          <cell r="B1493">
            <v>40609</v>
          </cell>
          <cell r="C1493">
            <v>40609</v>
          </cell>
          <cell r="E1493">
            <v>0.21</v>
          </cell>
          <cell r="F1493" t="str">
            <v>GEL</v>
          </cell>
          <cell r="G1493">
            <v>0.12</v>
          </cell>
          <cell r="H1493" t="str">
            <v>USD</v>
          </cell>
        </row>
        <row r="1494">
          <cell r="B1494">
            <v>40609</v>
          </cell>
          <cell r="C1494">
            <v>40609</v>
          </cell>
          <cell r="E1494">
            <v>1.03</v>
          </cell>
          <cell r="F1494" t="str">
            <v>GEL</v>
          </cell>
          <cell r="G1494">
            <v>0.6</v>
          </cell>
          <cell r="H1494" t="str">
            <v>USD</v>
          </cell>
        </row>
        <row r="1495">
          <cell r="B1495">
            <v>40609</v>
          </cell>
          <cell r="C1495">
            <v>40609</v>
          </cell>
          <cell r="E1495">
            <v>1.72</v>
          </cell>
          <cell r="F1495" t="str">
            <v>GEL</v>
          </cell>
          <cell r="G1495">
            <v>1</v>
          </cell>
          <cell r="H1495" t="str">
            <v>USD</v>
          </cell>
        </row>
        <row r="1496">
          <cell r="B1496">
            <v>40609</v>
          </cell>
          <cell r="C1496">
            <v>40609</v>
          </cell>
          <cell r="E1496">
            <v>2.41</v>
          </cell>
          <cell r="F1496" t="str">
            <v>GEL</v>
          </cell>
          <cell r="G1496">
            <v>1.4000000000000001</v>
          </cell>
          <cell r="H1496" t="str">
            <v>USD</v>
          </cell>
        </row>
        <row r="1497">
          <cell r="B1497">
            <v>40609</v>
          </cell>
          <cell r="C1497">
            <v>40609</v>
          </cell>
          <cell r="E1497">
            <v>0.69000000000000006</v>
          </cell>
          <cell r="F1497" t="str">
            <v>GEL</v>
          </cell>
          <cell r="G1497">
            <v>0.4</v>
          </cell>
          <cell r="H1497" t="str">
            <v>USD</v>
          </cell>
        </row>
        <row r="1498">
          <cell r="B1498">
            <v>40609</v>
          </cell>
          <cell r="C1498">
            <v>40609</v>
          </cell>
          <cell r="E1498">
            <v>0.34</v>
          </cell>
          <cell r="F1498" t="str">
            <v>GEL</v>
          </cell>
          <cell r="G1498">
            <v>0.2</v>
          </cell>
          <cell r="H1498" t="str">
            <v>USD</v>
          </cell>
        </row>
        <row r="1499">
          <cell r="B1499">
            <v>40609</v>
          </cell>
          <cell r="C1499">
            <v>40609</v>
          </cell>
          <cell r="E1499">
            <v>1.03</v>
          </cell>
          <cell r="F1499" t="str">
            <v>GEL</v>
          </cell>
          <cell r="G1499">
            <v>0.6</v>
          </cell>
          <cell r="H1499" t="str">
            <v>USD</v>
          </cell>
        </row>
        <row r="1500">
          <cell r="B1500">
            <v>40609</v>
          </cell>
          <cell r="C1500">
            <v>40609</v>
          </cell>
          <cell r="E1500">
            <v>0.69000000000000006</v>
          </cell>
          <cell r="F1500" t="str">
            <v>GEL</v>
          </cell>
          <cell r="G1500">
            <v>0.4</v>
          </cell>
          <cell r="H1500" t="str">
            <v>USD</v>
          </cell>
        </row>
        <row r="1501">
          <cell r="B1501">
            <v>40609</v>
          </cell>
          <cell r="C1501">
            <v>40609</v>
          </cell>
          <cell r="E1501">
            <v>1</v>
          </cell>
          <cell r="F1501" t="str">
            <v>GEL</v>
          </cell>
          <cell r="G1501">
            <v>0.57999999999999996</v>
          </cell>
          <cell r="H1501" t="str">
            <v>USD</v>
          </cell>
        </row>
        <row r="1502">
          <cell r="B1502">
            <v>40609</v>
          </cell>
          <cell r="C1502">
            <v>40609</v>
          </cell>
          <cell r="E1502">
            <v>3.75</v>
          </cell>
          <cell r="F1502" t="str">
            <v>GEL</v>
          </cell>
          <cell r="G1502">
            <v>2.1800000000000002</v>
          </cell>
          <cell r="H1502" t="str">
            <v>USD</v>
          </cell>
        </row>
        <row r="1503">
          <cell r="B1503">
            <v>40609</v>
          </cell>
          <cell r="C1503">
            <v>40609</v>
          </cell>
          <cell r="E1503">
            <v>3.44</v>
          </cell>
          <cell r="F1503" t="str">
            <v>GEL</v>
          </cell>
          <cell r="G1503">
            <v>2</v>
          </cell>
          <cell r="H1503" t="str">
            <v>USD</v>
          </cell>
        </row>
        <row r="1504">
          <cell r="B1504">
            <v>40609</v>
          </cell>
          <cell r="C1504">
            <v>40609</v>
          </cell>
          <cell r="E1504">
            <v>0.34</v>
          </cell>
          <cell r="F1504" t="str">
            <v>GEL</v>
          </cell>
          <cell r="G1504">
            <v>0.2</v>
          </cell>
          <cell r="H1504" t="str">
            <v>USD</v>
          </cell>
        </row>
        <row r="1505">
          <cell r="B1505">
            <v>40609</v>
          </cell>
          <cell r="C1505">
            <v>40609</v>
          </cell>
          <cell r="E1505">
            <v>0.34</v>
          </cell>
          <cell r="F1505" t="str">
            <v>GEL</v>
          </cell>
          <cell r="G1505">
            <v>0.2</v>
          </cell>
          <cell r="H1505" t="str">
            <v>USD</v>
          </cell>
        </row>
        <row r="1506">
          <cell r="B1506">
            <v>40609</v>
          </cell>
          <cell r="C1506">
            <v>40609</v>
          </cell>
          <cell r="E1506">
            <v>3.75</v>
          </cell>
          <cell r="F1506" t="str">
            <v>GEL</v>
          </cell>
          <cell r="G1506">
            <v>2.1800000000000002</v>
          </cell>
          <cell r="H1506" t="str">
            <v>USD</v>
          </cell>
        </row>
        <row r="1507">
          <cell r="B1507">
            <v>40609</v>
          </cell>
          <cell r="C1507">
            <v>40609</v>
          </cell>
          <cell r="E1507">
            <v>1</v>
          </cell>
          <cell r="F1507" t="str">
            <v>GEL</v>
          </cell>
          <cell r="G1507">
            <v>0.57999999999999996</v>
          </cell>
          <cell r="H1507" t="str">
            <v>USD</v>
          </cell>
        </row>
        <row r="1508">
          <cell r="B1508">
            <v>40609</v>
          </cell>
          <cell r="C1508">
            <v>40609</v>
          </cell>
          <cell r="E1508">
            <v>1</v>
          </cell>
          <cell r="F1508" t="str">
            <v>GEL</v>
          </cell>
          <cell r="G1508">
            <v>0.57999999999999996</v>
          </cell>
          <cell r="H1508" t="str">
            <v>USD</v>
          </cell>
        </row>
        <row r="1509">
          <cell r="B1509">
            <v>40609</v>
          </cell>
          <cell r="C1509">
            <v>40609</v>
          </cell>
          <cell r="E1509">
            <v>1.03</v>
          </cell>
          <cell r="F1509" t="str">
            <v>GEL</v>
          </cell>
          <cell r="G1509">
            <v>0.6</v>
          </cell>
          <cell r="H1509" t="str">
            <v>USD</v>
          </cell>
        </row>
        <row r="1510">
          <cell r="B1510">
            <v>40609</v>
          </cell>
          <cell r="C1510">
            <v>40609</v>
          </cell>
          <cell r="E1510">
            <v>1.37</v>
          </cell>
          <cell r="F1510" t="str">
            <v>GEL</v>
          </cell>
          <cell r="G1510">
            <v>0.8</v>
          </cell>
          <cell r="H1510" t="str">
            <v>USD</v>
          </cell>
        </row>
        <row r="1511">
          <cell r="B1511">
            <v>40609</v>
          </cell>
          <cell r="C1511">
            <v>40609</v>
          </cell>
          <cell r="E1511">
            <v>0.69000000000000006</v>
          </cell>
          <cell r="F1511" t="str">
            <v>GEL</v>
          </cell>
          <cell r="G1511">
            <v>0.4</v>
          </cell>
          <cell r="H1511" t="str">
            <v>USD</v>
          </cell>
        </row>
        <row r="1512">
          <cell r="B1512">
            <v>40609</v>
          </cell>
          <cell r="C1512">
            <v>40609</v>
          </cell>
          <cell r="E1512">
            <v>2.75</v>
          </cell>
          <cell r="F1512" t="str">
            <v>GEL</v>
          </cell>
          <cell r="G1512">
            <v>1.6</v>
          </cell>
          <cell r="H1512" t="str">
            <v>USD</v>
          </cell>
        </row>
        <row r="1513">
          <cell r="B1513">
            <v>40609</v>
          </cell>
          <cell r="C1513">
            <v>40609</v>
          </cell>
          <cell r="E1513">
            <v>2.75</v>
          </cell>
          <cell r="F1513" t="str">
            <v>GEL</v>
          </cell>
          <cell r="G1513">
            <v>1.6</v>
          </cell>
          <cell r="H1513" t="str">
            <v>USD</v>
          </cell>
        </row>
        <row r="1514">
          <cell r="B1514">
            <v>40609</v>
          </cell>
          <cell r="C1514">
            <v>40609</v>
          </cell>
          <cell r="E1514">
            <v>0.34</v>
          </cell>
          <cell r="F1514" t="str">
            <v>GEL</v>
          </cell>
          <cell r="G1514">
            <v>0.2</v>
          </cell>
          <cell r="H1514" t="str">
            <v>USD</v>
          </cell>
        </row>
        <row r="1515">
          <cell r="B1515">
            <v>40609</v>
          </cell>
          <cell r="C1515">
            <v>40609</v>
          </cell>
          <cell r="E1515">
            <v>1.03</v>
          </cell>
          <cell r="F1515" t="str">
            <v>GEL</v>
          </cell>
          <cell r="G1515">
            <v>0.6</v>
          </cell>
          <cell r="H1515" t="str">
            <v>USD</v>
          </cell>
        </row>
        <row r="1516">
          <cell r="B1516">
            <v>40609</v>
          </cell>
          <cell r="C1516">
            <v>40609</v>
          </cell>
          <cell r="E1516">
            <v>0.34</v>
          </cell>
          <cell r="F1516" t="str">
            <v>GEL</v>
          </cell>
          <cell r="G1516">
            <v>0.2</v>
          </cell>
          <cell r="H1516" t="str">
            <v>USD</v>
          </cell>
        </row>
        <row r="1517">
          <cell r="B1517">
            <v>40609</v>
          </cell>
          <cell r="C1517">
            <v>40609</v>
          </cell>
          <cell r="E1517">
            <v>0.69000000000000006</v>
          </cell>
          <cell r="F1517" t="str">
            <v>GEL</v>
          </cell>
          <cell r="G1517">
            <v>0.4</v>
          </cell>
          <cell r="H1517" t="str">
            <v>USD</v>
          </cell>
        </row>
        <row r="1518">
          <cell r="B1518">
            <v>40609</v>
          </cell>
          <cell r="C1518">
            <v>40609</v>
          </cell>
          <cell r="E1518">
            <v>0.34</v>
          </cell>
          <cell r="F1518" t="str">
            <v>GEL</v>
          </cell>
          <cell r="G1518">
            <v>0.2</v>
          </cell>
          <cell r="H1518" t="str">
            <v>USD</v>
          </cell>
        </row>
        <row r="1519">
          <cell r="B1519">
            <v>40609</v>
          </cell>
          <cell r="C1519">
            <v>40609</v>
          </cell>
          <cell r="E1519">
            <v>3.44</v>
          </cell>
          <cell r="F1519" t="str">
            <v>GEL</v>
          </cell>
          <cell r="G1519">
            <v>2</v>
          </cell>
          <cell r="H1519" t="str">
            <v>USD</v>
          </cell>
        </row>
        <row r="1520">
          <cell r="B1520">
            <v>40609</v>
          </cell>
          <cell r="C1520">
            <v>40609</v>
          </cell>
          <cell r="E1520">
            <v>2.75</v>
          </cell>
          <cell r="F1520" t="str">
            <v>GEL</v>
          </cell>
          <cell r="G1520">
            <v>1.6</v>
          </cell>
          <cell r="H1520" t="str">
            <v>USD</v>
          </cell>
        </row>
        <row r="1521">
          <cell r="B1521">
            <v>40609</v>
          </cell>
          <cell r="C1521">
            <v>40609</v>
          </cell>
          <cell r="E1521">
            <v>1.72</v>
          </cell>
          <cell r="F1521" t="str">
            <v>GEL</v>
          </cell>
          <cell r="G1521">
            <v>1</v>
          </cell>
          <cell r="H1521" t="str">
            <v>USD</v>
          </cell>
        </row>
        <row r="1522">
          <cell r="B1522">
            <v>40609</v>
          </cell>
          <cell r="C1522">
            <v>40609</v>
          </cell>
          <cell r="E1522">
            <v>0.69000000000000006</v>
          </cell>
          <cell r="F1522" t="str">
            <v>GEL</v>
          </cell>
          <cell r="G1522">
            <v>0.4</v>
          </cell>
          <cell r="H1522" t="str">
            <v>USD</v>
          </cell>
        </row>
        <row r="1523">
          <cell r="B1523">
            <v>40609</v>
          </cell>
          <cell r="C1523">
            <v>40609</v>
          </cell>
          <cell r="E1523">
            <v>2.75</v>
          </cell>
          <cell r="F1523" t="str">
            <v>GEL</v>
          </cell>
          <cell r="G1523">
            <v>1.6</v>
          </cell>
          <cell r="H1523" t="str">
            <v>USD</v>
          </cell>
        </row>
        <row r="1524">
          <cell r="B1524">
            <v>40609</v>
          </cell>
          <cell r="C1524">
            <v>40609</v>
          </cell>
          <cell r="E1524">
            <v>1.72</v>
          </cell>
          <cell r="F1524" t="str">
            <v>GEL</v>
          </cell>
          <cell r="G1524">
            <v>1</v>
          </cell>
          <cell r="H1524" t="str">
            <v>USD</v>
          </cell>
        </row>
        <row r="1525">
          <cell r="B1525">
            <v>40609</v>
          </cell>
          <cell r="C1525">
            <v>40609</v>
          </cell>
          <cell r="E1525">
            <v>0.34</v>
          </cell>
          <cell r="F1525" t="str">
            <v>GEL</v>
          </cell>
          <cell r="G1525">
            <v>0.2</v>
          </cell>
          <cell r="H1525" t="str">
            <v>USD</v>
          </cell>
        </row>
        <row r="1526">
          <cell r="B1526">
            <v>40609</v>
          </cell>
          <cell r="C1526">
            <v>40609</v>
          </cell>
          <cell r="E1526">
            <v>0.21</v>
          </cell>
          <cell r="F1526" t="str">
            <v>GEL</v>
          </cell>
          <cell r="G1526">
            <v>0.12</v>
          </cell>
          <cell r="H1526" t="str">
            <v>USD</v>
          </cell>
        </row>
        <row r="1527">
          <cell r="B1527">
            <v>40609</v>
          </cell>
          <cell r="C1527">
            <v>40609</v>
          </cell>
          <cell r="E1527">
            <v>0.34</v>
          </cell>
          <cell r="F1527" t="str">
            <v>GEL</v>
          </cell>
          <cell r="G1527">
            <v>0.2</v>
          </cell>
          <cell r="H1527" t="str">
            <v>USD</v>
          </cell>
        </row>
        <row r="1528">
          <cell r="B1528">
            <v>40609</v>
          </cell>
          <cell r="C1528">
            <v>40609</v>
          </cell>
          <cell r="E1528">
            <v>0.34</v>
          </cell>
          <cell r="F1528" t="str">
            <v>GEL</v>
          </cell>
          <cell r="G1528">
            <v>0.2</v>
          </cell>
          <cell r="H1528" t="str">
            <v>USD</v>
          </cell>
        </row>
        <row r="1529">
          <cell r="B1529">
            <v>40609</v>
          </cell>
          <cell r="C1529">
            <v>40609</v>
          </cell>
          <cell r="E1529">
            <v>0.69000000000000006</v>
          </cell>
          <cell r="F1529" t="str">
            <v>GEL</v>
          </cell>
          <cell r="G1529">
            <v>0.4</v>
          </cell>
          <cell r="H1529" t="str">
            <v>USD</v>
          </cell>
        </row>
        <row r="1530">
          <cell r="B1530">
            <v>40609</v>
          </cell>
          <cell r="C1530">
            <v>40609</v>
          </cell>
          <cell r="E1530">
            <v>1.3800000000000001</v>
          </cell>
          <cell r="F1530" t="str">
            <v>GEL</v>
          </cell>
          <cell r="G1530">
            <v>0.8</v>
          </cell>
          <cell r="H1530" t="str">
            <v>USD</v>
          </cell>
        </row>
        <row r="1531">
          <cell r="B1531">
            <v>40609</v>
          </cell>
          <cell r="C1531">
            <v>40609</v>
          </cell>
          <cell r="E1531">
            <v>0.69000000000000006</v>
          </cell>
          <cell r="F1531" t="str">
            <v>GEL</v>
          </cell>
          <cell r="G1531">
            <v>0.4</v>
          </cell>
          <cell r="H1531" t="str">
            <v>USD</v>
          </cell>
        </row>
        <row r="1532">
          <cell r="B1532">
            <v>40609</v>
          </cell>
          <cell r="C1532">
            <v>40609</v>
          </cell>
          <cell r="E1532">
            <v>0.69000000000000006</v>
          </cell>
          <cell r="F1532" t="str">
            <v>GEL</v>
          </cell>
          <cell r="G1532">
            <v>0.4</v>
          </cell>
          <cell r="H1532" t="str">
            <v>USD</v>
          </cell>
        </row>
        <row r="1533">
          <cell r="B1533">
            <v>40609</v>
          </cell>
          <cell r="C1533">
            <v>40609</v>
          </cell>
          <cell r="E1533">
            <v>2.41</v>
          </cell>
          <cell r="F1533" t="str">
            <v>GEL</v>
          </cell>
          <cell r="G1533">
            <v>1.4000000000000001</v>
          </cell>
          <cell r="H1533" t="str">
            <v>USD</v>
          </cell>
        </row>
        <row r="1534">
          <cell r="B1534">
            <v>40609</v>
          </cell>
          <cell r="C1534">
            <v>40609</v>
          </cell>
          <cell r="E1534">
            <v>2.75</v>
          </cell>
          <cell r="F1534" t="str">
            <v>GEL</v>
          </cell>
          <cell r="G1534">
            <v>1.6</v>
          </cell>
          <cell r="H1534" t="str">
            <v>USD</v>
          </cell>
        </row>
        <row r="1535">
          <cell r="B1535">
            <v>40609</v>
          </cell>
          <cell r="C1535">
            <v>40609</v>
          </cell>
          <cell r="E1535">
            <v>2.4</v>
          </cell>
          <cell r="F1535" t="str">
            <v>GEL</v>
          </cell>
          <cell r="G1535">
            <v>1.4000000000000001</v>
          </cell>
          <cell r="H1535" t="str">
            <v>USD</v>
          </cell>
        </row>
        <row r="1536">
          <cell r="B1536">
            <v>40609</v>
          </cell>
          <cell r="C1536">
            <v>40609</v>
          </cell>
          <cell r="E1536">
            <v>1.72</v>
          </cell>
          <cell r="F1536" t="str">
            <v>GEL</v>
          </cell>
          <cell r="G1536">
            <v>1</v>
          </cell>
          <cell r="H1536" t="str">
            <v>USD</v>
          </cell>
        </row>
        <row r="1537">
          <cell r="B1537">
            <v>40609</v>
          </cell>
          <cell r="C1537">
            <v>40609</v>
          </cell>
          <cell r="E1537">
            <v>0.21</v>
          </cell>
          <cell r="F1537" t="str">
            <v>GEL</v>
          </cell>
          <cell r="G1537">
            <v>0.12</v>
          </cell>
          <cell r="H1537" t="str">
            <v>USD</v>
          </cell>
        </row>
        <row r="1538">
          <cell r="B1538">
            <v>40609</v>
          </cell>
          <cell r="C1538">
            <v>40609</v>
          </cell>
          <cell r="E1538">
            <v>0.34</v>
          </cell>
          <cell r="F1538" t="str">
            <v>GEL</v>
          </cell>
          <cell r="G1538">
            <v>0.2</v>
          </cell>
          <cell r="H1538" t="str">
            <v>USD</v>
          </cell>
        </row>
        <row r="1539">
          <cell r="B1539">
            <v>40609</v>
          </cell>
          <cell r="C1539">
            <v>40609</v>
          </cell>
          <cell r="E1539">
            <v>0.34</v>
          </cell>
          <cell r="F1539" t="str">
            <v>GEL</v>
          </cell>
          <cell r="G1539">
            <v>0.2</v>
          </cell>
          <cell r="H1539" t="str">
            <v>USD</v>
          </cell>
        </row>
        <row r="1540">
          <cell r="B1540">
            <v>40609</v>
          </cell>
          <cell r="C1540">
            <v>40609</v>
          </cell>
          <cell r="E1540">
            <v>0.34</v>
          </cell>
          <cell r="F1540" t="str">
            <v>GEL</v>
          </cell>
          <cell r="G1540">
            <v>0.2</v>
          </cell>
          <cell r="H1540" t="str">
            <v>USD</v>
          </cell>
        </row>
        <row r="1541">
          <cell r="B1541">
            <v>40609</v>
          </cell>
          <cell r="C1541">
            <v>40609</v>
          </cell>
          <cell r="E1541">
            <v>2.75</v>
          </cell>
          <cell r="F1541" t="str">
            <v>GEL</v>
          </cell>
          <cell r="G1541">
            <v>1.6</v>
          </cell>
          <cell r="H1541" t="str">
            <v>USD</v>
          </cell>
        </row>
        <row r="1542">
          <cell r="B1542">
            <v>40609</v>
          </cell>
          <cell r="C1542">
            <v>40609</v>
          </cell>
          <cell r="E1542">
            <v>0.34</v>
          </cell>
          <cell r="F1542" t="str">
            <v>GEL</v>
          </cell>
          <cell r="G1542">
            <v>0.2</v>
          </cell>
          <cell r="H1542" t="str">
            <v>USD</v>
          </cell>
        </row>
        <row r="1543">
          <cell r="B1543">
            <v>40609</v>
          </cell>
          <cell r="C1543">
            <v>40609</v>
          </cell>
          <cell r="E1543">
            <v>0.34</v>
          </cell>
          <cell r="F1543" t="str">
            <v>GEL</v>
          </cell>
          <cell r="G1543">
            <v>0.2</v>
          </cell>
          <cell r="H1543" t="str">
            <v>USD</v>
          </cell>
        </row>
        <row r="1544">
          <cell r="B1544">
            <v>40609</v>
          </cell>
          <cell r="C1544">
            <v>40609</v>
          </cell>
          <cell r="E1544">
            <v>0.34</v>
          </cell>
          <cell r="F1544" t="str">
            <v>GEL</v>
          </cell>
          <cell r="G1544">
            <v>0.2</v>
          </cell>
          <cell r="H1544" t="str">
            <v>USD</v>
          </cell>
        </row>
        <row r="1545">
          <cell r="B1545">
            <v>40609</v>
          </cell>
          <cell r="C1545">
            <v>40609</v>
          </cell>
          <cell r="E1545">
            <v>2.75</v>
          </cell>
          <cell r="F1545" t="str">
            <v>GEL</v>
          </cell>
          <cell r="G1545">
            <v>1.6</v>
          </cell>
          <cell r="H1545" t="str">
            <v>USD</v>
          </cell>
        </row>
        <row r="1546">
          <cell r="B1546">
            <v>40609</v>
          </cell>
          <cell r="C1546">
            <v>40609</v>
          </cell>
          <cell r="E1546">
            <v>0.34</v>
          </cell>
          <cell r="F1546" t="str">
            <v>GEL</v>
          </cell>
          <cell r="G1546">
            <v>0.2</v>
          </cell>
          <cell r="H1546" t="str">
            <v>USD</v>
          </cell>
        </row>
        <row r="1547">
          <cell r="B1547">
            <v>40609</v>
          </cell>
          <cell r="C1547">
            <v>40609</v>
          </cell>
          <cell r="E1547">
            <v>0.21</v>
          </cell>
          <cell r="F1547" t="str">
            <v>GEL</v>
          </cell>
          <cell r="G1547">
            <v>0.12</v>
          </cell>
          <cell r="H1547" t="str">
            <v>USD</v>
          </cell>
        </row>
        <row r="1548">
          <cell r="B1548">
            <v>40609</v>
          </cell>
          <cell r="C1548">
            <v>40609</v>
          </cell>
          <cell r="E1548">
            <v>0.69000000000000006</v>
          </cell>
          <cell r="F1548" t="str">
            <v>GEL</v>
          </cell>
          <cell r="G1548">
            <v>0.4</v>
          </cell>
          <cell r="H1548" t="str">
            <v>USD</v>
          </cell>
        </row>
        <row r="1549">
          <cell r="B1549">
            <v>40609</v>
          </cell>
          <cell r="C1549">
            <v>40609</v>
          </cell>
          <cell r="E1549">
            <v>0.34</v>
          </cell>
          <cell r="F1549" t="str">
            <v>GEL</v>
          </cell>
          <cell r="G1549">
            <v>0.2</v>
          </cell>
          <cell r="H1549" t="str">
            <v>USD</v>
          </cell>
        </row>
        <row r="1550">
          <cell r="B1550">
            <v>40609</v>
          </cell>
          <cell r="C1550">
            <v>40609</v>
          </cell>
          <cell r="E1550">
            <v>2.75</v>
          </cell>
          <cell r="F1550" t="str">
            <v>GEL</v>
          </cell>
          <cell r="G1550">
            <v>1.6</v>
          </cell>
          <cell r="H1550" t="str">
            <v>USD</v>
          </cell>
        </row>
        <row r="1551">
          <cell r="B1551">
            <v>40609</v>
          </cell>
          <cell r="C1551">
            <v>40609</v>
          </cell>
          <cell r="E1551">
            <v>2.75</v>
          </cell>
          <cell r="F1551" t="str">
            <v>GEL</v>
          </cell>
          <cell r="G1551">
            <v>1.6</v>
          </cell>
          <cell r="H1551" t="str">
            <v>USD</v>
          </cell>
        </row>
        <row r="1552">
          <cell r="B1552">
            <v>40609</v>
          </cell>
          <cell r="C1552">
            <v>40609</v>
          </cell>
          <cell r="E1552">
            <v>1.72</v>
          </cell>
          <cell r="F1552" t="str">
            <v>GEL</v>
          </cell>
          <cell r="G1552">
            <v>1</v>
          </cell>
          <cell r="H1552" t="str">
            <v>USD</v>
          </cell>
        </row>
        <row r="1553">
          <cell r="B1553">
            <v>40609</v>
          </cell>
          <cell r="C1553">
            <v>40609</v>
          </cell>
          <cell r="E1553">
            <v>2.75</v>
          </cell>
          <cell r="F1553" t="str">
            <v>GEL</v>
          </cell>
          <cell r="G1553">
            <v>1.6</v>
          </cell>
          <cell r="H1553" t="str">
            <v>USD</v>
          </cell>
        </row>
        <row r="1554">
          <cell r="B1554">
            <v>40609</v>
          </cell>
          <cell r="C1554">
            <v>40609</v>
          </cell>
          <cell r="E1554">
            <v>2.75</v>
          </cell>
          <cell r="F1554" t="str">
            <v>GEL</v>
          </cell>
          <cell r="G1554">
            <v>1.6</v>
          </cell>
          <cell r="H1554" t="str">
            <v>USD</v>
          </cell>
        </row>
        <row r="1555">
          <cell r="B1555">
            <v>40609</v>
          </cell>
          <cell r="C1555">
            <v>40609</v>
          </cell>
          <cell r="E1555">
            <v>53.65</v>
          </cell>
          <cell r="F1555" t="str">
            <v>GEL</v>
          </cell>
          <cell r="G1555">
            <v>31.2</v>
          </cell>
          <cell r="H1555" t="str">
            <v>USD</v>
          </cell>
        </row>
        <row r="1556">
          <cell r="B1556">
            <v>40609</v>
          </cell>
          <cell r="C1556">
            <v>40609</v>
          </cell>
          <cell r="E1556">
            <v>26.82</v>
          </cell>
          <cell r="F1556" t="str">
            <v>GEL</v>
          </cell>
          <cell r="G1556">
            <v>15.6</v>
          </cell>
          <cell r="H1556" t="str">
            <v>USD</v>
          </cell>
        </row>
        <row r="1557">
          <cell r="B1557">
            <v>40609</v>
          </cell>
          <cell r="C1557">
            <v>40609</v>
          </cell>
          <cell r="E1557">
            <v>13.41</v>
          </cell>
          <cell r="F1557" t="str">
            <v>GEL</v>
          </cell>
          <cell r="G1557">
            <v>7.8</v>
          </cell>
          <cell r="H1557" t="str">
            <v>USD</v>
          </cell>
        </row>
        <row r="1558">
          <cell r="B1558">
            <v>40609</v>
          </cell>
          <cell r="C1558">
            <v>40609</v>
          </cell>
          <cell r="E1558">
            <v>6.71</v>
          </cell>
          <cell r="F1558" t="str">
            <v>GEL</v>
          </cell>
          <cell r="G1558">
            <v>3.9</v>
          </cell>
          <cell r="H1558" t="str">
            <v>USD</v>
          </cell>
        </row>
        <row r="1559">
          <cell r="B1559">
            <v>40609</v>
          </cell>
          <cell r="C1559">
            <v>40609</v>
          </cell>
          <cell r="E1559">
            <v>53.65</v>
          </cell>
          <cell r="F1559" t="str">
            <v>GEL</v>
          </cell>
          <cell r="G1559">
            <v>31.2</v>
          </cell>
          <cell r="H1559" t="str">
            <v>USD</v>
          </cell>
        </row>
        <row r="1560">
          <cell r="B1560">
            <v>40609</v>
          </cell>
          <cell r="C1560">
            <v>40609</v>
          </cell>
          <cell r="E1560">
            <v>53.65</v>
          </cell>
          <cell r="F1560" t="str">
            <v>GEL</v>
          </cell>
          <cell r="G1560">
            <v>31.2</v>
          </cell>
          <cell r="H1560" t="str">
            <v>USD</v>
          </cell>
        </row>
        <row r="1561">
          <cell r="B1561">
            <v>40609</v>
          </cell>
          <cell r="C1561">
            <v>40609</v>
          </cell>
          <cell r="E1561">
            <v>6.71</v>
          </cell>
          <cell r="F1561" t="str">
            <v>GEL</v>
          </cell>
          <cell r="G1561">
            <v>3.9</v>
          </cell>
          <cell r="H1561" t="str">
            <v>USD</v>
          </cell>
        </row>
        <row r="1562">
          <cell r="B1562">
            <v>40609</v>
          </cell>
          <cell r="C1562">
            <v>40609</v>
          </cell>
          <cell r="E1562">
            <v>26.830000000000002</v>
          </cell>
          <cell r="F1562" t="str">
            <v>GEL</v>
          </cell>
          <cell r="G1562">
            <v>15.6</v>
          </cell>
          <cell r="H1562" t="str">
            <v>USD</v>
          </cell>
        </row>
        <row r="1563">
          <cell r="B1563">
            <v>40609</v>
          </cell>
          <cell r="C1563">
            <v>40609</v>
          </cell>
          <cell r="E1563">
            <v>6.71</v>
          </cell>
          <cell r="F1563" t="str">
            <v>GEL</v>
          </cell>
          <cell r="G1563">
            <v>3.9</v>
          </cell>
          <cell r="H1563" t="str">
            <v>USD</v>
          </cell>
        </row>
        <row r="1564">
          <cell r="B1564">
            <v>40609</v>
          </cell>
          <cell r="C1564">
            <v>40609</v>
          </cell>
          <cell r="E1564">
            <v>6.71</v>
          </cell>
          <cell r="F1564" t="str">
            <v>GEL</v>
          </cell>
          <cell r="G1564">
            <v>3.9</v>
          </cell>
          <cell r="H1564" t="str">
            <v>USD</v>
          </cell>
        </row>
        <row r="1565">
          <cell r="B1565">
            <v>40609</v>
          </cell>
          <cell r="C1565">
            <v>40609</v>
          </cell>
          <cell r="E1565">
            <v>20.12</v>
          </cell>
          <cell r="F1565" t="str">
            <v>GEL</v>
          </cell>
          <cell r="G1565">
            <v>11.700000000000001</v>
          </cell>
          <cell r="H1565" t="str">
            <v>USD</v>
          </cell>
        </row>
        <row r="1566">
          <cell r="B1566">
            <v>40609</v>
          </cell>
          <cell r="C1566">
            <v>40609</v>
          </cell>
          <cell r="E1566">
            <v>6.71</v>
          </cell>
          <cell r="F1566" t="str">
            <v>GEL</v>
          </cell>
          <cell r="G1566">
            <v>3.9</v>
          </cell>
          <cell r="H1566" t="str">
            <v>USD</v>
          </cell>
        </row>
        <row r="1567">
          <cell r="B1567">
            <v>40609</v>
          </cell>
          <cell r="C1567">
            <v>40609</v>
          </cell>
          <cell r="E1567">
            <v>33.53</v>
          </cell>
          <cell r="F1567" t="str">
            <v>GEL</v>
          </cell>
          <cell r="G1567">
            <v>19.5</v>
          </cell>
          <cell r="H1567" t="str">
            <v>USD</v>
          </cell>
        </row>
        <row r="1568">
          <cell r="B1568">
            <v>40609</v>
          </cell>
          <cell r="C1568">
            <v>40609</v>
          </cell>
          <cell r="E1568">
            <v>6.71</v>
          </cell>
          <cell r="F1568" t="str">
            <v>GEL</v>
          </cell>
          <cell r="G1568">
            <v>3.9</v>
          </cell>
          <cell r="H1568" t="str">
            <v>USD</v>
          </cell>
        </row>
        <row r="1569">
          <cell r="B1569">
            <v>40609</v>
          </cell>
          <cell r="C1569">
            <v>40609</v>
          </cell>
          <cell r="E1569">
            <v>6.71</v>
          </cell>
          <cell r="F1569" t="str">
            <v>GEL</v>
          </cell>
          <cell r="G1569">
            <v>3.9</v>
          </cell>
          <cell r="H1569" t="str">
            <v>USD</v>
          </cell>
        </row>
        <row r="1570">
          <cell r="B1570">
            <v>40609</v>
          </cell>
          <cell r="C1570">
            <v>40609</v>
          </cell>
          <cell r="E1570">
            <v>6.71</v>
          </cell>
          <cell r="F1570" t="str">
            <v>GEL</v>
          </cell>
          <cell r="G1570">
            <v>3.9</v>
          </cell>
          <cell r="H1570" t="str">
            <v>USD</v>
          </cell>
        </row>
        <row r="1571">
          <cell r="B1571">
            <v>40609</v>
          </cell>
          <cell r="C1571">
            <v>40609</v>
          </cell>
          <cell r="E1571">
            <v>6.71</v>
          </cell>
          <cell r="F1571" t="str">
            <v>GEL</v>
          </cell>
          <cell r="G1571">
            <v>3.9</v>
          </cell>
          <cell r="H1571" t="str">
            <v>USD</v>
          </cell>
        </row>
        <row r="1572">
          <cell r="B1572">
            <v>40609</v>
          </cell>
          <cell r="C1572">
            <v>40609</v>
          </cell>
          <cell r="E1572">
            <v>10.06</v>
          </cell>
          <cell r="F1572" t="str">
            <v>GEL</v>
          </cell>
          <cell r="G1572">
            <v>5.8500000000000005</v>
          </cell>
          <cell r="H1572" t="str">
            <v>USD</v>
          </cell>
        </row>
        <row r="1573">
          <cell r="B1573">
            <v>40609</v>
          </cell>
          <cell r="C1573">
            <v>40609</v>
          </cell>
          <cell r="E1573">
            <v>10.06</v>
          </cell>
          <cell r="F1573" t="str">
            <v>GEL</v>
          </cell>
          <cell r="G1573">
            <v>5.8500000000000005</v>
          </cell>
          <cell r="H1573" t="str">
            <v>USD</v>
          </cell>
        </row>
        <row r="1574">
          <cell r="B1574">
            <v>40609</v>
          </cell>
          <cell r="C1574">
            <v>40609</v>
          </cell>
          <cell r="E1574">
            <v>2.75</v>
          </cell>
          <cell r="F1574" t="str">
            <v>GEL</v>
          </cell>
          <cell r="G1574">
            <v>1.6</v>
          </cell>
          <cell r="H1574" t="str">
            <v>USD</v>
          </cell>
        </row>
        <row r="1575">
          <cell r="B1575">
            <v>40609</v>
          </cell>
          <cell r="C1575">
            <v>40609</v>
          </cell>
          <cell r="E1575">
            <v>6.71</v>
          </cell>
          <cell r="F1575" t="str">
            <v>GEL</v>
          </cell>
          <cell r="G1575">
            <v>3.9</v>
          </cell>
          <cell r="H1575" t="str">
            <v>USD</v>
          </cell>
        </row>
        <row r="1576">
          <cell r="B1576">
            <v>40609</v>
          </cell>
          <cell r="C1576">
            <v>40609</v>
          </cell>
          <cell r="E1576">
            <v>6.71</v>
          </cell>
          <cell r="F1576" t="str">
            <v>GEL</v>
          </cell>
          <cell r="G1576">
            <v>3.9</v>
          </cell>
          <cell r="H1576" t="str">
            <v>USD</v>
          </cell>
        </row>
        <row r="1577">
          <cell r="B1577">
            <v>40609</v>
          </cell>
          <cell r="C1577">
            <v>40609</v>
          </cell>
          <cell r="E1577">
            <v>6.71</v>
          </cell>
          <cell r="F1577" t="str">
            <v>GEL</v>
          </cell>
          <cell r="G1577">
            <v>3.9</v>
          </cell>
          <cell r="H1577" t="str">
            <v>USD</v>
          </cell>
        </row>
        <row r="1578">
          <cell r="B1578">
            <v>40609</v>
          </cell>
          <cell r="C1578">
            <v>40609</v>
          </cell>
          <cell r="E1578">
            <v>20.13</v>
          </cell>
          <cell r="F1578" t="str">
            <v>GEL</v>
          </cell>
          <cell r="G1578">
            <v>11.700000000000001</v>
          </cell>
          <cell r="H1578" t="str">
            <v>USD</v>
          </cell>
        </row>
        <row r="1579">
          <cell r="B1579">
            <v>40609</v>
          </cell>
          <cell r="C1579">
            <v>40609</v>
          </cell>
          <cell r="E1579">
            <v>33.53</v>
          </cell>
          <cell r="F1579" t="str">
            <v>GEL</v>
          </cell>
          <cell r="G1579">
            <v>19.5</v>
          </cell>
          <cell r="H1579" t="str">
            <v>USD</v>
          </cell>
        </row>
        <row r="1580">
          <cell r="B1580">
            <v>40609</v>
          </cell>
          <cell r="C1580">
            <v>40609</v>
          </cell>
          <cell r="E1580">
            <v>13.42</v>
          </cell>
          <cell r="F1580" t="str">
            <v>GEL</v>
          </cell>
          <cell r="G1580">
            <v>7.8</v>
          </cell>
          <cell r="H1580" t="str">
            <v>USD</v>
          </cell>
        </row>
        <row r="1581">
          <cell r="B1581">
            <v>40609</v>
          </cell>
          <cell r="C1581">
            <v>40609</v>
          </cell>
          <cell r="E1581">
            <v>6.71</v>
          </cell>
          <cell r="F1581" t="str">
            <v>GEL</v>
          </cell>
          <cell r="G1581">
            <v>3.9</v>
          </cell>
          <cell r="H1581" t="str">
            <v>USD</v>
          </cell>
        </row>
        <row r="1582">
          <cell r="B1582">
            <v>40609</v>
          </cell>
          <cell r="C1582">
            <v>40609</v>
          </cell>
          <cell r="E1582">
            <v>3.35</v>
          </cell>
          <cell r="F1582" t="str">
            <v>GEL</v>
          </cell>
          <cell r="G1582">
            <v>1.95</v>
          </cell>
          <cell r="H1582" t="str">
            <v>USD</v>
          </cell>
        </row>
        <row r="1583">
          <cell r="B1583">
            <v>40609</v>
          </cell>
          <cell r="C1583">
            <v>40609</v>
          </cell>
          <cell r="E1583">
            <v>13.41</v>
          </cell>
          <cell r="F1583" t="str">
            <v>GEL</v>
          </cell>
          <cell r="G1583">
            <v>7.8</v>
          </cell>
          <cell r="H1583" t="str">
            <v>USD</v>
          </cell>
        </row>
        <row r="1584">
          <cell r="B1584">
            <v>40609</v>
          </cell>
          <cell r="C1584">
            <v>40609</v>
          </cell>
          <cell r="E1584">
            <v>13.41</v>
          </cell>
          <cell r="F1584" t="str">
            <v>GEL</v>
          </cell>
          <cell r="G1584">
            <v>7.8</v>
          </cell>
          <cell r="H1584" t="str">
            <v>USD</v>
          </cell>
        </row>
        <row r="1585">
          <cell r="B1585">
            <v>40609</v>
          </cell>
          <cell r="C1585">
            <v>40609</v>
          </cell>
          <cell r="E1585">
            <v>33.53</v>
          </cell>
          <cell r="F1585" t="str">
            <v>GEL</v>
          </cell>
          <cell r="G1585">
            <v>19.5</v>
          </cell>
          <cell r="H1585" t="str">
            <v>USD</v>
          </cell>
        </row>
        <row r="1586">
          <cell r="B1586">
            <v>40609</v>
          </cell>
          <cell r="C1586">
            <v>40609</v>
          </cell>
          <cell r="E1586">
            <v>3.35</v>
          </cell>
          <cell r="F1586" t="str">
            <v>GEL</v>
          </cell>
          <cell r="G1586">
            <v>1.95</v>
          </cell>
          <cell r="H1586" t="str">
            <v>USD</v>
          </cell>
        </row>
        <row r="1587">
          <cell r="B1587">
            <v>40609</v>
          </cell>
          <cell r="C1587">
            <v>40609</v>
          </cell>
          <cell r="E1587">
            <v>6.71</v>
          </cell>
          <cell r="F1587" t="str">
            <v>GEL</v>
          </cell>
          <cell r="G1587">
            <v>3.9</v>
          </cell>
          <cell r="H1587" t="str">
            <v>USD</v>
          </cell>
        </row>
        <row r="1588">
          <cell r="B1588">
            <v>40609</v>
          </cell>
          <cell r="C1588">
            <v>40609</v>
          </cell>
          <cell r="E1588">
            <v>46.94</v>
          </cell>
          <cell r="F1588" t="str">
            <v>GEL</v>
          </cell>
          <cell r="G1588">
            <v>27.3</v>
          </cell>
          <cell r="H1588" t="str">
            <v>USD</v>
          </cell>
        </row>
        <row r="1589">
          <cell r="B1589">
            <v>40609</v>
          </cell>
          <cell r="C1589">
            <v>40609</v>
          </cell>
          <cell r="E1589">
            <v>23.48</v>
          </cell>
          <cell r="F1589" t="str">
            <v>GEL</v>
          </cell>
          <cell r="G1589">
            <v>13.65</v>
          </cell>
          <cell r="H1589" t="str">
            <v>USD</v>
          </cell>
        </row>
        <row r="1590">
          <cell r="B1590">
            <v>40609</v>
          </cell>
          <cell r="C1590">
            <v>40609</v>
          </cell>
          <cell r="E1590">
            <v>23.47</v>
          </cell>
          <cell r="F1590" t="str">
            <v>GEL</v>
          </cell>
          <cell r="G1590">
            <v>13.65</v>
          </cell>
          <cell r="H1590" t="str">
            <v>USD</v>
          </cell>
        </row>
        <row r="1591">
          <cell r="B1591">
            <v>40609</v>
          </cell>
          <cell r="C1591">
            <v>40609</v>
          </cell>
          <cell r="E1591">
            <v>6.71</v>
          </cell>
          <cell r="F1591" t="str">
            <v>GEL</v>
          </cell>
          <cell r="G1591">
            <v>3.9</v>
          </cell>
          <cell r="H1591" t="str">
            <v>USD</v>
          </cell>
        </row>
        <row r="1592">
          <cell r="B1592">
            <v>40609</v>
          </cell>
          <cell r="C1592">
            <v>40609</v>
          </cell>
          <cell r="E1592">
            <v>20.12</v>
          </cell>
          <cell r="F1592" t="str">
            <v>GEL</v>
          </cell>
          <cell r="G1592">
            <v>11.700000000000001</v>
          </cell>
          <cell r="H1592" t="str">
            <v>USD</v>
          </cell>
        </row>
        <row r="1593">
          <cell r="B1593">
            <v>40609</v>
          </cell>
          <cell r="C1593">
            <v>40609</v>
          </cell>
          <cell r="E1593">
            <v>6.71</v>
          </cell>
          <cell r="F1593" t="str">
            <v>GEL</v>
          </cell>
          <cell r="G1593">
            <v>3.9</v>
          </cell>
          <cell r="H1593" t="str">
            <v>USD</v>
          </cell>
        </row>
        <row r="1594">
          <cell r="B1594">
            <v>40609</v>
          </cell>
          <cell r="C1594">
            <v>40609</v>
          </cell>
          <cell r="E1594">
            <v>3.35</v>
          </cell>
          <cell r="F1594" t="str">
            <v>GEL</v>
          </cell>
          <cell r="G1594">
            <v>1.95</v>
          </cell>
          <cell r="H1594" t="str">
            <v>USD</v>
          </cell>
        </row>
        <row r="1595">
          <cell r="B1595">
            <v>40609</v>
          </cell>
          <cell r="C1595">
            <v>40609</v>
          </cell>
          <cell r="E1595">
            <v>6.71</v>
          </cell>
          <cell r="F1595" t="str">
            <v>GEL</v>
          </cell>
          <cell r="G1595">
            <v>3.9</v>
          </cell>
          <cell r="H1595" t="str">
            <v>USD</v>
          </cell>
        </row>
        <row r="1596">
          <cell r="B1596">
            <v>40609</v>
          </cell>
          <cell r="C1596">
            <v>40609</v>
          </cell>
          <cell r="E1596">
            <v>26.84</v>
          </cell>
          <cell r="F1596" t="str">
            <v>GEL</v>
          </cell>
          <cell r="G1596">
            <v>15.6</v>
          </cell>
          <cell r="H1596" t="str">
            <v>USD</v>
          </cell>
        </row>
        <row r="1597">
          <cell r="B1597">
            <v>40609</v>
          </cell>
          <cell r="C1597">
            <v>40609</v>
          </cell>
          <cell r="E1597">
            <v>6.71</v>
          </cell>
          <cell r="F1597" t="str">
            <v>GEL</v>
          </cell>
          <cell r="G1597">
            <v>3.9</v>
          </cell>
          <cell r="H1597" t="str">
            <v>USD</v>
          </cell>
        </row>
        <row r="1598">
          <cell r="B1598">
            <v>40609</v>
          </cell>
          <cell r="C1598">
            <v>40609</v>
          </cell>
          <cell r="E1598">
            <v>53.65</v>
          </cell>
          <cell r="F1598" t="str">
            <v>GEL</v>
          </cell>
          <cell r="G1598">
            <v>31.2</v>
          </cell>
          <cell r="H1598" t="str">
            <v>USD</v>
          </cell>
        </row>
        <row r="1599">
          <cell r="B1599">
            <v>40609</v>
          </cell>
          <cell r="C1599">
            <v>40609</v>
          </cell>
          <cell r="E1599">
            <v>53.65</v>
          </cell>
          <cell r="F1599" t="str">
            <v>GEL</v>
          </cell>
          <cell r="G1599">
            <v>31.2</v>
          </cell>
          <cell r="H1599" t="str">
            <v>USD</v>
          </cell>
        </row>
        <row r="1600">
          <cell r="B1600">
            <v>40609</v>
          </cell>
          <cell r="C1600">
            <v>40609</v>
          </cell>
          <cell r="E1600">
            <v>13.41</v>
          </cell>
          <cell r="F1600" t="str">
            <v>GEL</v>
          </cell>
          <cell r="G1600">
            <v>7.8</v>
          </cell>
          <cell r="H1600" t="str">
            <v>USD</v>
          </cell>
        </row>
        <row r="1601">
          <cell r="B1601">
            <v>40609</v>
          </cell>
          <cell r="C1601">
            <v>40609</v>
          </cell>
          <cell r="E1601">
            <v>3.35</v>
          </cell>
          <cell r="F1601" t="str">
            <v>GEL</v>
          </cell>
          <cell r="G1601">
            <v>1.95</v>
          </cell>
          <cell r="H1601" t="str">
            <v>USD</v>
          </cell>
        </row>
        <row r="1602">
          <cell r="B1602">
            <v>40609</v>
          </cell>
          <cell r="C1602">
            <v>40609</v>
          </cell>
          <cell r="E1602">
            <v>20.12</v>
          </cell>
          <cell r="F1602" t="str">
            <v>GEL</v>
          </cell>
          <cell r="G1602">
            <v>11.700000000000001</v>
          </cell>
          <cell r="H1602" t="str">
            <v>USD</v>
          </cell>
        </row>
        <row r="1603">
          <cell r="B1603">
            <v>40609</v>
          </cell>
          <cell r="C1603">
            <v>40609</v>
          </cell>
          <cell r="E1603">
            <v>3.35</v>
          </cell>
          <cell r="F1603" t="str">
            <v>GEL</v>
          </cell>
          <cell r="G1603">
            <v>1.95</v>
          </cell>
          <cell r="H1603" t="str">
            <v>USD</v>
          </cell>
        </row>
        <row r="1604">
          <cell r="B1604">
            <v>40609</v>
          </cell>
          <cell r="C1604">
            <v>40609</v>
          </cell>
          <cell r="E1604">
            <v>77.12</v>
          </cell>
          <cell r="F1604" t="str">
            <v>GEL</v>
          </cell>
          <cell r="G1604">
            <v>44.85</v>
          </cell>
          <cell r="H1604" t="str">
            <v>USD</v>
          </cell>
        </row>
        <row r="1605">
          <cell r="B1605">
            <v>40609</v>
          </cell>
          <cell r="C1605">
            <v>40609</v>
          </cell>
          <cell r="E1605">
            <v>13.41</v>
          </cell>
          <cell r="F1605" t="str">
            <v>GEL</v>
          </cell>
          <cell r="G1605">
            <v>7.8</v>
          </cell>
          <cell r="H1605" t="str">
            <v>USD</v>
          </cell>
        </row>
        <row r="1606">
          <cell r="B1606">
            <v>40609</v>
          </cell>
          <cell r="C1606">
            <v>40609</v>
          </cell>
          <cell r="E1606">
            <v>16.77</v>
          </cell>
          <cell r="F1606" t="str">
            <v>GEL</v>
          </cell>
          <cell r="G1606">
            <v>9.75</v>
          </cell>
          <cell r="H1606" t="str">
            <v>USD</v>
          </cell>
        </row>
        <row r="1607">
          <cell r="B1607">
            <v>40609</v>
          </cell>
          <cell r="C1607">
            <v>40609</v>
          </cell>
          <cell r="E1607">
            <v>10.06</v>
          </cell>
          <cell r="F1607" t="str">
            <v>GEL</v>
          </cell>
          <cell r="G1607">
            <v>5.8500000000000005</v>
          </cell>
          <cell r="H1607" t="str">
            <v>USD</v>
          </cell>
        </row>
        <row r="1608">
          <cell r="B1608">
            <v>40609</v>
          </cell>
          <cell r="C1608">
            <v>40609</v>
          </cell>
          <cell r="E1608">
            <v>6.71</v>
          </cell>
          <cell r="F1608" t="str">
            <v>GEL</v>
          </cell>
          <cell r="G1608">
            <v>3.9</v>
          </cell>
          <cell r="H1608" t="str">
            <v>USD</v>
          </cell>
        </row>
        <row r="1609">
          <cell r="B1609">
            <v>40609</v>
          </cell>
          <cell r="C1609">
            <v>40609</v>
          </cell>
          <cell r="E1609">
            <v>46.94</v>
          </cell>
          <cell r="F1609" t="str">
            <v>GEL</v>
          </cell>
          <cell r="G1609">
            <v>27.3</v>
          </cell>
          <cell r="H1609" t="str">
            <v>USD</v>
          </cell>
        </row>
        <row r="1610">
          <cell r="B1610">
            <v>40609</v>
          </cell>
          <cell r="C1610">
            <v>40609</v>
          </cell>
          <cell r="E1610">
            <v>6.71</v>
          </cell>
          <cell r="F1610" t="str">
            <v>GEL</v>
          </cell>
          <cell r="G1610">
            <v>3.9</v>
          </cell>
          <cell r="H1610" t="str">
            <v>USD</v>
          </cell>
        </row>
        <row r="1611">
          <cell r="B1611">
            <v>40609</v>
          </cell>
          <cell r="C1611">
            <v>40609</v>
          </cell>
          <cell r="E1611">
            <v>53.660000000000004</v>
          </cell>
          <cell r="F1611" t="str">
            <v>GEL</v>
          </cell>
          <cell r="G1611">
            <v>31.2</v>
          </cell>
          <cell r="H1611" t="str">
            <v>USD</v>
          </cell>
        </row>
        <row r="1612">
          <cell r="B1612">
            <v>40609</v>
          </cell>
          <cell r="C1612">
            <v>40609</v>
          </cell>
          <cell r="E1612">
            <v>33.53</v>
          </cell>
          <cell r="F1612" t="str">
            <v>GEL</v>
          </cell>
          <cell r="G1612">
            <v>19.5</v>
          </cell>
          <cell r="H1612" t="str">
            <v>USD</v>
          </cell>
        </row>
        <row r="1613">
          <cell r="B1613">
            <v>40609</v>
          </cell>
          <cell r="C1613">
            <v>40609</v>
          </cell>
          <cell r="E1613">
            <v>26.830000000000002</v>
          </cell>
          <cell r="F1613" t="str">
            <v>GEL</v>
          </cell>
          <cell r="G1613">
            <v>15.6</v>
          </cell>
          <cell r="H1613" t="str">
            <v>USD</v>
          </cell>
        </row>
        <row r="1614">
          <cell r="B1614">
            <v>40609</v>
          </cell>
          <cell r="C1614">
            <v>40609</v>
          </cell>
          <cell r="E1614">
            <v>3.35</v>
          </cell>
          <cell r="F1614" t="str">
            <v>GEL</v>
          </cell>
          <cell r="G1614">
            <v>1.95</v>
          </cell>
          <cell r="H1614" t="str">
            <v>USD</v>
          </cell>
        </row>
        <row r="1615">
          <cell r="B1615">
            <v>40609</v>
          </cell>
          <cell r="C1615">
            <v>40609</v>
          </cell>
          <cell r="E1615">
            <v>6.71</v>
          </cell>
          <cell r="F1615" t="str">
            <v>GEL</v>
          </cell>
          <cell r="G1615">
            <v>3.9</v>
          </cell>
          <cell r="H1615" t="str">
            <v>USD</v>
          </cell>
        </row>
        <row r="1616">
          <cell r="B1616">
            <v>40609</v>
          </cell>
          <cell r="C1616">
            <v>40609</v>
          </cell>
          <cell r="E1616">
            <v>26.82</v>
          </cell>
          <cell r="F1616" t="str">
            <v>GEL</v>
          </cell>
          <cell r="G1616">
            <v>15.6</v>
          </cell>
          <cell r="H1616" t="str">
            <v>USD</v>
          </cell>
        </row>
        <row r="1617">
          <cell r="B1617">
            <v>40609</v>
          </cell>
          <cell r="C1617">
            <v>40609</v>
          </cell>
          <cell r="E1617">
            <v>6.71</v>
          </cell>
          <cell r="F1617" t="str">
            <v>GEL</v>
          </cell>
          <cell r="G1617">
            <v>3.9</v>
          </cell>
          <cell r="H1617" t="str">
            <v>USD</v>
          </cell>
        </row>
        <row r="1618">
          <cell r="B1618">
            <v>40609</v>
          </cell>
          <cell r="C1618">
            <v>40609</v>
          </cell>
          <cell r="E1618">
            <v>13.41</v>
          </cell>
          <cell r="F1618" t="str">
            <v>GEL</v>
          </cell>
          <cell r="G1618">
            <v>7.8</v>
          </cell>
          <cell r="H1618" t="str">
            <v>USD</v>
          </cell>
        </row>
        <row r="1619">
          <cell r="B1619">
            <v>40609</v>
          </cell>
          <cell r="C1619">
            <v>40609</v>
          </cell>
          <cell r="E1619">
            <v>13.42</v>
          </cell>
          <cell r="F1619" t="str">
            <v>GEL</v>
          </cell>
          <cell r="G1619">
            <v>7.8</v>
          </cell>
          <cell r="H1619" t="str">
            <v>USD</v>
          </cell>
        </row>
        <row r="1620">
          <cell r="B1620">
            <v>40609</v>
          </cell>
          <cell r="C1620">
            <v>40609</v>
          </cell>
          <cell r="E1620">
            <v>6.71</v>
          </cell>
          <cell r="F1620" t="str">
            <v>GEL</v>
          </cell>
          <cell r="G1620">
            <v>3.9</v>
          </cell>
          <cell r="H1620" t="str">
            <v>USD</v>
          </cell>
        </row>
        <row r="1621">
          <cell r="B1621">
            <v>40609</v>
          </cell>
          <cell r="C1621">
            <v>40609</v>
          </cell>
          <cell r="E1621">
            <v>6.71</v>
          </cell>
          <cell r="F1621" t="str">
            <v>GEL</v>
          </cell>
          <cell r="G1621">
            <v>3.9</v>
          </cell>
          <cell r="H1621" t="str">
            <v>USD</v>
          </cell>
        </row>
        <row r="1622">
          <cell r="B1622">
            <v>40609</v>
          </cell>
          <cell r="C1622">
            <v>40609</v>
          </cell>
          <cell r="E1622">
            <v>10.06</v>
          </cell>
          <cell r="F1622" t="str">
            <v>GEL</v>
          </cell>
          <cell r="G1622">
            <v>5.8500000000000005</v>
          </cell>
          <cell r="H1622" t="str">
            <v>USD</v>
          </cell>
        </row>
        <row r="1623">
          <cell r="B1623">
            <v>40609</v>
          </cell>
          <cell r="C1623">
            <v>40609</v>
          </cell>
          <cell r="E1623">
            <v>3.35</v>
          </cell>
          <cell r="F1623" t="str">
            <v>GEL</v>
          </cell>
          <cell r="G1623">
            <v>1.95</v>
          </cell>
          <cell r="H1623" t="str">
            <v>USD</v>
          </cell>
        </row>
        <row r="1624">
          <cell r="B1624">
            <v>40609</v>
          </cell>
          <cell r="C1624">
            <v>40609</v>
          </cell>
          <cell r="E1624">
            <v>13.41</v>
          </cell>
          <cell r="F1624" t="str">
            <v>GEL</v>
          </cell>
          <cell r="G1624">
            <v>7.8</v>
          </cell>
          <cell r="H1624" t="str">
            <v>USD</v>
          </cell>
        </row>
        <row r="1625">
          <cell r="B1625">
            <v>40609</v>
          </cell>
          <cell r="C1625">
            <v>40609</v>
          </cell>
          <cell r="E1625">
            <v>20.12</v>
          </cell>
          <cell r="F1625" t="str">
            <v>GEL</v>
          </cell>
          <cell r="G1625">
            <v>11.700000000000001</v>
          </cell>
          <cell r="H1625" t="str">
            <v>USD</v>
          </cell>
        </row>
        <row r="1626">
          <cell r="B1626">
            <v>40609</v>
          </cell>
          <cell r="C1626">
            <v>40609</v>
          </cell>
          <cell r="E1626">
            <v>13.41</v>
          </cell>
          <cell r="F1626" t="str">
            <v>GEL</v>
          </cell>
          <cell r="G1626">
            <v>7.8</v>
          </cell>
          <cell r="H1626" t="str">
            <v>USD</v>
          </cell>
        </row>
        <row r="1627">
          <cell r="B1627">
            <v>40609</v>
          </cell>
          <cell r="C1627">
            <v>40609</v>
          </cell>
          <cell r="E1627">
            <v>6.71</v>
          </cell>
          <cell r="F1627" t="str">
            <v>GEL</v>
          </cell>
          <cell r="G1627">
            <v>3.9</v>
          </cell>
          <cell r="H1627" t="str">
            <v>USD</v>
          </cell>
        </row>
        <row r="1628">
          <cell r="B1628">
            <v>40609</v>
          </cell>
          <cell r="C1628">
            <v>40609</v>
          </cell>
          <cell r="E1628">
            <v>53.65</v>
          </cell>
          <cell r="F1628" t="str">
            <v>GEL</v>
          </cell>
          <cell r="G1628">
            <v>31.2</v>
          </cell>
          <cell r="H1628" t="str">
            <v>USD</v>
          </cell>
        </row>
        <row r="1629">
          <cell r="B1629">
            <v>40609</v>
          </cell>
          <cell r="C1629">
            <v>40609</v>
          </cell>
          <cell r="E1629">
            <v>20.12</v>
          </cell>
          <cell r="F1629" t="str">
            <v>GEL</v>
          </cell>
          <cell r="G1629">
            <v>11.700000000000001</v>
          </cell>
          <cell r="H1629" t="str">
            <v>USD</v>
          </cell>
        </row>
        <row r="1630">
          <cell r="B1630">
            <v>40609</v>
          </cell>
          <cell r="C1630">
            <v>40609</v>
          </cell>
          <cell r="E1630">
            <v>13.41</v>
          </cell>
          <cell r="F1630" t="str">
            <v>GEL</v>
          </cell>
          <cell r="G1630">
            <v>7.8</v>
          </cell>
          <cell r="H1630" t="str">
            <v>USD</v>
          </cell>
        </row>
        <row r="1631">
          <cell r="B1631">
            <v>40609</v>
          </cell>
          <cell r="C1631">
            <v>40609</v>
          </cell>
          <cell r="E1631">
            <v>13.42</v>
          </cell>
          <cell r="F1631" t="str">
            <v>GEL</v>
          </cell>
          <cell r="G1631">
            <v>7.8</v>
          </cell>
          <cell r="H1631" t="str">
            <v>USD</v>
          </cell>
        </row>
        <row r="1632">
          <cell r="B1632">
            <v>40609</v>
          </cell>
          <cell r="C1632">
            <v>40609</v>
          </cell>
          <cell r="E1632">
            <v>6.7</v>
          </cell>
          <cell r="F1632" t="str">
            <v>GEL</v>
          </cell>
          <cell r="G1632">
            <v>3.9</v>
          </cell>
          <cell r="H1632" t="str">
            <v>USD</v>
          </cell>
        </row>
        <row r="1633">
          <cell r="B1633">
            <v>40609</v>
          </cell>
          <cell r="C1633">
            <v>40609</v>
          </cell>
          <cell r="E1633">
            <v>30.18</v>
          </cell>
          <cell r="F1633" t="str">
            <v>GEL</v>
          </cell>
          <cell r="G1633">
            <v>17.55</v>
          </cell>
          <cell r="H1633" t="str">
            <v>USD</v>
          </cell>
        </row>
        <row r="1634">
          <cell r="B1634">
            <v>40609</v>
          </cell>
          <cell r="C1634">
            <v>40609</v>
          </cell>
          <cell r="E1634">
            <v>6.7</v>
          </cell>
          <cell r="F1634" t="str">
            <v>GEL</v>
          </cell>
          <cell r="G1634">
            <v>3.9</v>
          </cell>
          <cell r="H1634" t="str">
            <v>USD</v>
          </cell>
        </row>
        <row r="1635">
          <cell r="B1635">
            <v>40609</v>
          </cell>
          <cell r="C1635">
            <v>40609</v>
          </cell>
          <cell r="E1635">
            <v>4.0200000000000005</v>
          </cell>
          <cell r="F1635" t="str">
            <v>GEL</v>
          </cell>
          <cell r="G1635">
            <v>2.34</v>
          </cell>
          <cell r="H1635" t="str">
            <v>USD</v>
          </cell>
        </row>
        <row r="1636">
          <cell r="B1636">
            <v>40609</v>
          </cell>
          <cell r="C1636">
            <v>40609</v>
          </cell>
          <cell r="E1636">
            <v>16.77</v>
          </cell>
          <cell r="F1636" t="str">
            <v>GEL</v>
          </cell>
          <cell r="G1636">
            <v>9.75</v>
          </cell>
          <cell r="H1636" t="str">
            <v>USD</v>
          </cell>
        </row>
        <row r="1637">
          <cell r="B1637">
            <v>40609</v>
          </cell>
          <cell r="C1637">
            <v>40609</v>
          </cell>
          <cell r="E1637">
            <v>3.35</v>
          </cell>
          <cell r="F1637" t="str">
            <v>GEL</v>
          </cell>
          <cell r="G1637">
            <v>1.95</v>
          </cell>
          <cell r="H1637" t="str">
            <v>USD</v>
          </cell>
        </row>
        <row r="1638">
          <cell r="B1638">
            <v>40609</v>
          </cell>
          <cell r="C1638">
            <v>40609</v>
          </cell>
          <cell r="E1638">
            <v>20.12</v>
          </cell>
          <cell r="F1638" t="str">
            <v>GEL</v>
          </cell>
          <cell r="G1638">
            <v>11.700000000000001</v>
          </cell>
          <cell r="H1638" t="str">
            <v>USD</v>
          </cell>
        </row>
        <row r="1639">
          <cell r="B1639">
            <v>40609</v>
          </cell>
          <cell r="C1639">
            <v>40609</v>
          </cell>
          <cell r="E1639">
            <v>10.06</v>
          </cell>
          <cell r="F1639" t="str">
            <v>GEL</v>
          </cell>
          <cell r="G1639">
            <v>5.8500000000000005</v>
          </cell>
          <cell r="H1639" t="str">
            <v>USD</v>
          </cell>
        </row>
        <row r="1640">
          <cell r="B1640">
            <v>40609</v>
          </cell>
          <cell r="C1640">
            <v>40609</v>
          </cell>
          <cell r="E1640">
            <v>3.35</v>
          </cell>
          <cell r="F1640" t="str">
            <v>GEL</v>
          </cell>
          <cell r="G1640">
            <v>1.95</v>
          </cell>
          <cell r="H1640" t="str">
            <v>USD</v>
          </cell>
        </row>
        <row r="1641">
          <cell r="B1641">
            <v>40609</v>
          </cell>
          <cell r="C1641">
            <v>40609</v>
          </cell>
          <cell r="E1641">
            <v>3.35</v>
          </cell>
          <cell r="F1641" t="str">
            <v>GEL</v>
          </cell>
          <cell r="G1641">
            <v>1.95</v>
          </cell>
          <cell r="H1641" t="str">
            <v>USD</v>
          </cell>
        </row>
        <row r="1642">
          <cell r="B1642">
            <v>40609</v>
          </cell>
          <cell r="C1642">
            <v>40609</v>
          </cell>
          <cell r="E1642">
            <v>16.77</v>
          </cell>
          <cell r="F1642" t="str">
            <v>GEL</v>
          </cell>
          <cell r="G1642">
            <v>9.75</v>
          </cell>
          <cell r="H1642" t="str">
            <v>USD</v>
          </cell>
        </row>
        <row r="1643">
          <cell r="B1643">
            <v>40609</v>
          </cell>
          <cell r="C1643">
            <v>40609</v>
          </cell>
          <cell r="E1643">
            <v>6.71</v>
          </cell>
          <cell r="F1643" t="str">
            <v>GEL</v>
          </cell>
          <cell r="G1643">
            <v>3.9</v>
          </cell>
          <cell r="H1643" t="str">
            <v>USD</v>
          </cell>
        </row>
        <row r="1644">
          <cell r="B1644">
            <v>40609</v>
          </cell>
          <cell r="C1644">
            <v>40609</v>
          </cell>
          <cell r="E1644">
            <v>13.41</v>
          </cell>
          <cell r="F1644" t="str">
            <v>GEL</v>
          </cell>
          <cell r="G1644">
            <v>7.8</v>
          </cell>
          <cell r="H1644" t="str">
            <v>USD</v>
          </cell>
        </row>
        <row r="1645">
          <cell r="B1645">
            <v>40609</v>
          </cell>
          <cell r="C1645">
            <v>40609</v>
          </cell>
          <cell r="E1645">
            <v>13.41</v>
          </cell>
          <cell r="F1645" t="str">
            <v>GEL</v>
          </cell>
          <cell r="G1645">
            <v>7.8</v>
          </cell>
          <cell r="H1645" t="str">
            <v>USD</v>
          </cell>
        </row>
        <row r="1646">
          <cell r="B1646">
            <v>40609</v>
          </cell>
          <cell r="C1646">
            <v>40609</v>
          </cell>
          <cell r="E1646">
            <v>26.82</v>
          </cell>
          <cell r="F1646" t="str">
            <v>GEL</v>
          </cell>
          <cell r="G1646">
            <v>15.6</v>
          </cell>
          <cell r="H1646" t="str">
            <v>USD</v>
          </cell>
        </row>
        <row r="1647">
          <cell r="B1647">
            <v>40609</v>
          </cell>
          <cell r="C1647">
            <v>40609</v>
          </cell>
          <cell r="E1647">
            <v>33.53</v>
          </cell>
          <cell r="F1647" t="str">
            <v>GEL</v>
          </cell>
          <cell r="G1647">
            <v>19.5</v>
          </cell>
          <cell r="H1647" t="str">
            <v>USD</v>
          </cell>
        </row>
        <row r="1648">
          <cell r="B1648">
            <v>40609</v>
          </cell>
          <cell r="C1648">
            <v>40609</v>
          </cell>
          <cell r="E1648">
            <v>46.94</v>
          </cell>
          <cell r="F1648" t="str">
            <v>GEL</v>
          </cell>
          <cell r="G1648">
            <v>27.3</v>
          </cell>
          <cell r="H1648" t="str">
            <v>USD</v>
          </cell>
        </row>
        <row r="1649">
          <cell r="B1649">
            <v>40609</v>
          </cell>
          <cell r="C1649">
            <v>40609</v>
          </cell>
          <cell r="E1649">
            <v>13.42</v>
          </cell>
          <cell r="F1649" t="str">
            <v>GEL</v>
          </cell>
          <cell r="G1649">
            <v>7.8</v>
          </cell>
          <cell r="H1649" t="str">
            <v>USD</v>
          </cell>
        </row>
        <row r="1650">
          <cell r="B1650">
            <v>40609</v>
          </cell>
          <cell r="C1650">
            <v>40609</v>
          </cell>
          <cell r="E1650">
            <v>40.24</v>
          </cell>
          <cell r="F1650" t="str">
            <v>GEL</v>
          </cell>
          <cell r="G1650">
            <v>23.400000000000002</v>
          </cell>
          <cell r="H1650" t="str">
            <v>USD</v>
          </cell>
        </row>
        <row r="1651">
          <cell r="B1651">
            <v>40609</v>
          </cell>
          <cell r="C1651">
            <v>40609</v>
          </cell>
          <cell r="E1651">
            <v>20.12</v>
          </cell>
          <cell r="F1651" t="str">
            <v>GEL</v>
          </cell>
          <cell r="G1651">
            <v>11.700000000000001</v>
          </cell>
          <cell r="H1651" t="str">
            <v>USD</v>
          </cell>
        </row>
        <row r="1652">
          <cell r="B1652">
            <v>40609</v>
          </cell>
          <cell r="C1652">
            <v>40609</v>
          </cell>
          <cell r="E1652">
            <v>53.65</v>
          </cell>
          <cell r="F1652" t="str">
            <v>GEL</v>
          </cell>
          <cell r="G1652">
            <v>31.2</v>
          </cell>
          <cell r="H1652" t="str">
            <v>USD</v>
          </cell>
        </row>
        <row r="1653">
          <cell r="B1653">
            <v>40609</v>
          </cell>
          <cell r="C1653">
            <v>40609</v>
          </cell>
          <cell r="E1653">
            <v>23.47</v>
          </cell>
          <cell r="F1653" t="str">
            <v>GEL</v>
          </cell>
          <cell r="G1653">
            <v>13.65</v>
          </cell>
          <cell r="H1653" t="str">
            <v>USD</v>
          </cell>
        </row>
        <row r="1654">
          <cell r="B1654">
            <v>40609</v>
          </cell>
          <cell r="C1654">
            <v>40609</v>
          </cell>
          <cell r="E1654">
            <v>46.95</v>
          </cell>
          <cell r="F1654" t="str">
            <v>GEL</v>
          </cell>
          <cell r="G1654">
            <v>27.3</v>
          </cell>
          <cell r="H1654" t="str">
            <v>USD</v>
          </cell>
        </row>
        <row r="1655">
          <cell r="B1655">
            <v>40609</v>
          </cell>
          <cell r="C1655">
            <v>40609</v>
          </cell>
          <cell r="E1655">
            <v>10.06</v>
          </cell>
          <cell r="F1655" t="str">
            <v>GEL</v>
          </cell>
          <cell r="G1655">
            <v>5.8500000000000005</v>
          </cell>
          <cell r="H1655" t="str">
            <v>USD</v>
          </cell>
        </row>
        <row r="1656">
          <cell r="B1656">
            <v>40609</v>
          </cell>
          <cell r="C1656">
            <v>40609</v>
          </cell>
          <cell r="E1656">
            <v>13.41</v>
          </cell>
          <cell r="F1656" t="str">
            <v>GEL</v>
          </cell>
          <cell r="G1656">
            <v>7.8</v>
          </cell>
          <cell r="H1656" t="str">
            <v>USD</v>
          </cell>
        </row>
        <row r="1657">
          <cell r="B1657">
            <v>40609</v>
          </cell>
          <cell r="C1657">
            <v>40609</v>
          </cell>
          <cell r="E1657">
            <v>13.41</v>
          </cell>
          <cell r="F1657" t="str">
            <v>GEL</v>
          </cell>
          <cell r="G1657">
            <v>7.8</v>
          </cell>
          <cell r="H1657" t="str">
            <v>USD</v>
          </cell>
        </row>
        <row r="1658">
          <cell r="B1658">
            <v>40609</v>
          </cell>
          <cell r="C1658">
            <v>40609</v>
          </cell>
          <cell r="E1658">
            <v>13.41</v>
          </cell>
          <cell r="F1658" t="str">
            <v>GEL</v>
          </cell>
          <cell r="G1658">
            <v>7.8</v>
          </cell>
          <cell r="H1658" t="str">
            <v>USD</v>
          </cell>
        </row>
        <row r="1659">
          <cell r="B1659">
            <v>40609</v>
          </cell>
          <cell r="C1659">
            <v>40609</v>
          </cell>
          <cell r="E1659">
            <v>13.41</v>
          </cell>
          <cell r="F1659" t="str">
            <v>GEL</v>
          </cell>
          <cell r="G1659">
            <v>7.8</v>
          </cell>
          <cell r="H1659" t="str">
            <v>USD</v>
          </cell>
        </row>
        <row r="1660">
          <cell r="B1660">
            <v>40609</v>
          </cell>
          <cell r="C1660">
            <v>40609</v>
          </cell>
          <cell r="E1660">
            <v>20.12</v>
          </cell>
          <cell r="F1660" t="str">
            <v>GEL</v>
          </cell>
          <cell r="G1660">
            <v>11.700000000000001</v>
          </cell>
          <cell r="H1660" t="str">
            <v>USD</v>
          </cell>
        </row>
        <row r="1661">
          <cell r="B1661">
            <v>40609</v>
          </cell>
          <cell r="C1661">
            <v>40609</v>
          </cell>
          <cell r="E1661">
            <v>40.24</v>
          </cell>
          <cell r="F1661" t="str">
            <v>GEL</v>
          </cell>
          <cell r="G1661">
            <v>23.400000000000002</v>
          </cell>
          <cell r="H1661" t="str">
            <v>USD</v>
          </cell>
        </row>
        <row r="1662">
          <cell r="B1662">
            <v>40609</v>
          </cell>
          <cell r="C1662">
            <v>40609</v>
          </cell>
          <cell r="E1662">
            <v>28.17</v>
          </cell>
          <cell r="F1662" t="str">
            <v>GEL</v>
          </cell>
          <cell r="G1662">
            <v>16.38</v>
          </cell>
          <cell r="H1662" t="str">
            <v>USD</v>
          </cell>
        </row>
        <row r="1663">
          <cell r="B1663">
            <v>40609</v>
          </cell>
          <cell r="C1663">
            <v>40609</v>
          </cell>
          <cell r="E1663">
            <v>6.71</v>
          </cell>
          <cell r="F1663" t="str">
            <v>GEL</v>
          </cell>
          <cell r="G1663">
            <v>3.9</v>
          </cell>
          <cell r="H1663" t="str">
            <v>USD</v>
          </cell>
        </row>
        <row r="1664">
          <cell r="B1664">
            <v>40609</v>
          </cell>
          <cell r="C1664">
            <v>40609</v>
          </cell>
          <cell r="E1664">
            <v>13.42</v>
          </cell>
          <cell r="F1664" t="str">
            <v>GEL</v>
          </cell>
          <cell r="G1664">
            <v>7.8</v>
          </cell>
          <cell r="H1664" t="str">
            <v>USD</v>
          </cell>
        </row>
        <row r="1665">
          <cell r="B1665">
            <v>40609</v>
          </cell>
          <cell r="C1665">
            <v>40609</v>
          </cell>
          <cell r="E1665">
            <v>13.41</v>
          </cell>
          <cell r="F1665" t="str">
            <v>GEL</v>
          </cell>
          <cell r="G1665">
            <v>7.8</v>
          </cell>
          <cell r="H1665" t="str">
            <v>USD</v>
          </cell>
        </row>
        <row r="1666">
          <cell r="B1666">
            <v>40609</v>
          </cell>
          <cell r="C1666">
            <v>40609</v>
          </cell>
          <cell r="E1666">
            <v>16.760000000000002</v>
          </cell>
          <cell r="F1666" t="str">
            <v>GEL</v>
          </cell>
          <cell r="G1666">
            <v>9.75</v>
          </cell>
          <cell r="H1666" t="str">
            <v>USD</v>
          </cell>
        </row>
        <row r="1667">
          <cell r="B1667">
            <v>40609</v>
          </cell>
          <cell r="C1667">
            <v>40609</v>
          </cell>
          <cell r="E1667">
            <v>20.12</v>
          </cell>
          <cell r="F1667" t="str">
            <v>GEL</v>
          </cell>
          <cell r="G1667">
            <v>11.700000000000001</v>
          </cell>
          <cell r="H1667" t="str">
            <v>USD</v>
          </cell>
        </row>
        <row r="1668">
          <cell r="B1668">
            <v>40609</v>
          </cell>
          <cell r="C1668">
            <v>40609</v>
          </cell>
          <cell r="E1668">
            <v>3.35</v>
          </cell>
          <cell r="F1668" t="str">
            <v>GEL</v>
          </cell>
          <cell r="G1668">
            <v>1.95</v>
          </cell>
          <cell r="H1668" t="str">
            <v>USD</v>
          </cell>
        </row>
        <row r="1669">
          <cell r="B1669">
            <v>40609</v>
          </cell>
          <cell r="C1669">
            <v>40609</v>
          </cell>
          <cell r="E1669">
            <v>46.94</v>
          </cell>
          <cell r="F1669" t="str">
            <v>GEL</v>
          </cell>
          <cell r="G1669">
            <v>27.3</v>
          </cell>
          <cell r="H1669" t="str">
            <v>USD</v>
          </cell>
        </row>
        <row r="1670">
          <cell r="B1670">
            <v>40609</v>
          </cell>
          <cell r="C1670">
            <v>40609</v>
          </cell>
          <cell r="E1670">
            <v>6.71</v>
          </cell>
          <cell r="F1670" t="str">
            <v>GEL</v>
          </cell>
          <cell r="G1670">
            <v>3.9</v>
          </cell>
          <cell r="H1670" t="str">
            <v>USD</v>
          </cell>
        </row>
        <row r="1671">
          <cell r="B1671">
            <v>40609</v>
          </cell>
          <cell r="C1671">
            <v>40609</v>
          </cell>
          <cell r="E1671">
            <v>10.06</v>
          </cell>
          <cell r="F1671" t="str">
            <v>GEL</v>
          </cell>
          <cell r="G1671">
            <v>5.8500000000000005</v>
          </cell>
          <cell r="H1671" t="str">
            <v>USD</v>
          </cell>
        </row>
        <row r="1672">
          <cell r="B1672">
            <v>40609</v>
          </cell>
          <cell r="C1672">
            <v>40609</v>
          </cell>
          <cell r="E1672">
            <v>20.13</v>
          </cell>
          <cell r="F1672" t="str">
            <v>GEL</v>
          </cell>
          <cell r="G1672">
            <v>11.700000000000001</v>
          </cell>
          <cell r="H1672" t="str">
            <v>USD</v>
          </cell>
        </row>
        <row r="1673">
          <cell r="B1673">
            <v>40609</v>
          </cell>
          <cell r="C1673">
            <v>40609</v>
          </cell>
          <cell r="E1673">
            <v>13.41</v>
          </cell>
          <cell r="F1673" t="str">
            <v>GEL</v>
          </cell>
          <cell r="G1673">
            <v>7.8</v>
          </cell>
          <cell r="H1673" t="str">
            <v>USD</v>
          </cell>
        </row>
        <row r="1674">
          <cell r="B1674">
            <v>40609</v>
          </cell>
          <cell r="C1674">
            <v>40609</v>
          </cell>
          <cell r="E1674">
            <v>13.42</v>
          </cell>
          <cell r="F1674" t="str">
            <v>GEL</v>
          </cell>
          <cell r="G1674">
            <v>7.8</v>
          </cell>
          <cell r="H1674" t="str">
            <v>USD</v>
          </cell>
        </row>
        <row r="1675">
          <cell r="B1675">
            <v>40609</v>
          </cell>
          <cell r="C1675">
            <v>40609</v>
          </cell>
          <cell r="E1675">
            <v>20.12</v>
          </cell>
          <cell r="F1675" t="str">
            <v>GEL</v>
          </cell>
          <cell r="G1675">
            <v>11.700000000000001</v>
          </cell>
          <cell r="H1675" t="str">
            <v>USD</v>
          </cell>
        </row>
        <row r="1676">
          <cell r="B1676">
            <v>40609</v>
          </cell>
          <cell r="C1676">
            <v>40609</v>
          </cell>
          <cell r="E1676">
            <v>40.24</v>
          </cell>
          <cell r="F1676" t="str">
            <v>GEL</v>
          </cell>
          <cell r="G1676">
            <v>23.400000000000002</v>
          </cell>
          <cell r="H1676" t="str">
            <v>USD</v>
          </cell>
        </row>
        <row r="1677">
          <cell r="B1677">
            <v>40609</v>
          </cell>
          <cell r="C1677">
            <v>40609</v>
          </cell>
          <cell r="E1677">
            <v>13.42</v>
          </cell>
          <cell r="F1677" t="str">
            <v>GEL</v>
          </cell>
          <cell r="G1677">
            <v>7.8</v>
          </cell>
          <cell r="H1677" t="str">
            <v>USD</v>
          </cell>
        </row>
        <row r="1678">
          <cell r="B1678">
            <v>40609</v>
          </cell>
          <cell r="C1678">
            <v>40609</v>
          </cell>
          <cell r="E1678">
            <v>6.71</v>
          </cell>
          <cell r="F1678" t="str">
            <v>GEL</v>
          </cell>
          <cell r="G1678">
            <v>3.9</v>
          </cell>
          <cell r="H1678" t="str">
            <v>USD</v>
          </cell>
        </row>
        <row r="1679">
          <cell r="B1679">
            <v>40609</v>
          </cell>
          <cell r="C1679">
            <v>40609</v>
          </cell>
          <cell r="E1679">
            <v>3.35</v>
          </cell>
          <cell r="F1679" t="str">
            <v>GEL</v>
          </cell>
          <cell r="G1679">
            <v>1.95</v>
          </cell>
          <cell r="H1679" t="str">
            <v>USD</v>
          </cell>
        </row>
        <row r="1680">
          <cell r="B1680">
            <v>40609</v>
          </cell>
          <cell r="C1680">
            <v>40609</v>
          </cell>
          <cell r="E1680">
            <v>33.53</v>
          </cell>
          <cell r="F1680" t="str">
            <v>GEL</v>
          </cell>
          <cell r="G1680">
            <v>19.5</v>
          </cell>
          <cell r="H1680" t="str">
            <v>USD</v>
          </cell>
        </row>
        <row r="1681">
          <cell r="B1681">
            <v>40609</v>
          </cell>
          <cell r="C1681">
            <v>40609</v>
          </cell>
          <cell r="E1681">
            <v>3.35</v>
          </cell>
          <cell r="F1681" t="str">
            <v>GEL</v>
          </cell>
          <cell r="G1681">
            <v>1.95</v>
          </cell>
          <cell r="H1681" t="str">
            <v>USD</v>
          </cell>
        </row>
        <row r="1682">
          <cell r="B1682">
            <v>40609</v>
          </cell>
          <cell r="C1682">
            <v>40609</v>
          </cell>
          <cell r="E1682">
            <v>26.82</v>
          </cell>
          <cell r="F1682" t="str">
            <v>GEL</v>
          </cell>
          <cell r="G1682">
            <v>15.6</v>
          </cell>
          <cell r="H1682" t="str">
            <v>USD</v>
          </cell>
        </row>
        <row r="1683">
          <cell r="B1683">
            <v>40609</v>
          </cell>
          <cell r="C1683">
            <v>40609</v>
          </cell>
          <cell r="E1683">
            <v>3.35</v>
          </cell>
          <cell r="F1683" t="str">
            <v>GEL</v>
          </cell>
          <cell r="G1683">
            <v>1.95</v>
          </cell>
          <cell r="H1683" t="str">
            <v>USD</v>
          </cell>
        </row>
        <row r="1684">
          <cell r="B1684">
            <v>40609</v>
          </cell>
          <cell r="C1684">
            <v>40609</v>
          </cell>
          <cell r="E1684">
            <v>6.71</v>
          </cell>
          <cell r="F1684" t="str">
            <v>GEL</v>
          </cell>
          <cell r="G1684">
            <v>3.9</v>
          </cell>
          <cell r="H1684" t="str">
            <v>USD</v>
          </cell>
        </row>
        <row r="1685">
          <cell r="B1685">
            <v>40609</v>
          </cell>
          <cell r="C1685">
            <v>40609</v>
          </cell>
          <cell r="E1685">
            <v>33.53</v>
          </cell>
          <cell r="F1685" t="str">
            <v>GEL</v>
          </cell>
          <cell r="G1685">
            <v>19.5</v>
          </cell>
          <cell r="H1685" t="str">
            <v>USD</v>
          </cell>
        </row>
        <row r="1686">
          <cell r="B1686">
            <v>40609</v>
          </cell>
          <cell r="C1686">
            <v>40609</v>
          </cell>
          <cell r="E1686">
            <v>4.0200000000000005</v>
          </cell>
          <cell r="F1686" t="str">
            <v>GEL</v>
          </cell>
          <cell r="G1686">
            <v>2.34</v>
          </cell>
          <cell r="H1686" t="str">
            <v>USD</v>
          </cell>
        </row>
        <row r="1687">
          <cell r="B1687">
            <v>40609</v>
          </cell>
          <cell r="C1687">
            <v>40609</v>
          </cell>
          <cell r="E1687">
            <v>26.82</v>
          </cell>
          <cell r="F1687" t="str">
            <v>GEL</v>
          </cell>
          <cell r="G1687">
            <v>15.6</v>
          </cell>
          <cell r="H1687" t="str">
            <v>USD</v>
          </cell>
        </row>
        <row r="1688">
          <cell r="B1688">
            <v>40609</v>
          </cell>
          <cell r="C1688">
            <v>40609</v>
          </cell>
          <cell r="E1688">
            <v>1.72</v>
          </cell>
          <cell r="F1688" t="str">
            <v>GEL</v>
          </cell>
          <cell r="G1688">
            <v>1</v>
          </cell>
          <cell r="H1688" t="str">
            <v>USD</v>
          </cell>
        </row>
        <row r="1689">
          <cell r="B1689">
            <v>40609</v>
          </cell>
          <cell r="C1689">
            <v>40609</v>
          </cell>
          <cell r="E1689">
            <v>6.71</v>
          </cell>
          <cell r="F1689" t="str">
            <v>GEL</v>
          </cell>
          <cell r="G1689">
            <v>3.9</v>
          </cell>
          <cell r="H1689" t="str">
            <v>USD</v>
          </cell>
        </row>
        <row r="1690">
          <cell r="B1690">
            <v>40609</v>
          </cell>
          <cell r="C1690">
            <v>40609</v>
          </cell>
          <cell r="E1690">
            <v>6.71</v>
          </cell>
          <cell r="F1690" t="str">
            <v>GEL</v>
          </cell>
          <cell r="G1690">
            <v>3.9</v>
          </cell>
          <cell r="H1690" t="str">
            <v>USD</v>
          </cell>
        </row>
        <row r="1691">
          <cell r="B1691">
            <v>40609</v>
          </cell>
          <cell r="C1691">
            <v>40609</v>
          </cell>
          <cell r="E1691">
            <v>53.65</v>
          </cell>
          <cell r="F1691" t="str">
            <v>GEL</v>
          </cell>
          <cell r="G1691">
            <v>31.2</v>
          </cell>
          <cell r="H1691" t="str">
            <v>USD</v>
          </cell>
        </row>
        <row r="1692">
          <cell r="B1692">
            <v>40609</v>
          </cell>
          <cell r="C1692">
            <v>40609</v>
          </cell>
          <cell r="E1692">
            <v>13.41</v>
          </cell>
          <cell r="F1692" t="str">
            <v>GEL</v>
          </cell>
          <cell r="G1692">
            <v>7.8</v>
          </cell>
          <cell r="H1692" t="str">
            <v>USD</v>
          </cell>
        </row>
        <row r="1693">
          <cell r="B1693">
            <v>40609</v>
          </cell>
          <cell r="C1693">
            <v>40609</v>
          </cell>
          <cell r="E1693">
            <v>6.71</v>
          </cell>
          <cell r="F1693" t="str">
            <v>GEL</v>
          </cell>
          <cell r="G1693">
            <v>3.9</v>
          </cell>
          <cell r="H1693" t="str">
            <v>USD</v>
          </cell>
        </row>
        <row r="1694">
          <cell r="B1694">
            <v>40609</v>
          </cell>
          <cell r="C1694">
            <v>40609</v>
          </cell>
          <cell r="E1694">
            <v>6.71</v>
          </cell>
          <cell r="F1694" t="str">
            <v>GEL</v>
          </cell>
          <cell r="G1694">
            <v>3.9</v>
          </cell>
          <cell r="H1694" t="str">
            <v>USD</v>
          </cell>
        </row>
        <row r="1695">
          <cell r="B1695">
            <v>40609</v>
          </cell>
          <cell r="C1695">
            <v>40609</v>
          </cell>
          <cell r="E1695">
            <v>46.94</v>
          </cell>
          <cell r="F1695" t="str">
            <v>GEL</v>
          </cell>
          <cell r="G1695">
            <v>27.3</v>
          </cell>
          <cell r="H1695" t="str">
            <v>USD</v>
          </cell>
        </row>
        <row r="1696">
          <cell r="B1696">
            <v>40609</v>
          </cell>
          <cell r="C1696">
            <v>40609</v>
          </cell>
          <cell r="E1696">
            <v>33.53</v>
          </cell>
          <cell r="F1696" t="str">
            <v>GEL</v>
          </cell>
          <cell r="G1696">
            <v>19.5</v>
          </cell>
          <cell r="H1696" t="str">
            <v>USD</v>
          </cell>
        </row>
        <row r="1697">
          <cell r="B1697">
            <v>40609</v>
          </cell>
          <cell r="C1697">
            <v>40609</v>
          </cell>
          <cell r="E1697">
            <v>13.42</v>
          </cell>
          <cell r="F1697" t="str">
            <v>GEL</v>
          </cell>
          <cell r="G1697">
            <v>7.8</v>
          </cell>
          <cell r="H1697" t="str">
            <v>USD</v>
          </cell>
        </row>
        <row r="1698">
          <cell r="B1698">
            <v>40609</v>
          </cell>
          <cell r="C1698">
            <v>40609</v>
          </cell>
          <cell r="E1698">
            <v>20.12</v>
          </cell>
          <cell r="F1698" t="str">
            <v>GEL</v>
          </cell>
          <cell r="G1698">
            <v>11.700000000000001</v>
          </cell>
          <cell r="H1698" t="str">
            <v>USD</v>
          </cell>
        </row>
        <row r="1699">
          <cell r="B1699">
            <v>40609</v>
          </cell>
          <cell r="C1699">
            <v>40609</v>
          </cell>
          <cell r="E1699">
            <v>6.71</v>
          </cell>
          <cell r="F1699" t="str">
            <v>GEL</v>
          </cell>
          <cell r="G1699">
            <v>3.9</v>
          </cell>
          <cell r="H1699" t="str">
            <v>USD</v>
          </cell>
        </row>
        <row r="1700">
          <cell r="B1700">
            <v>40609</v>
          </cell>
          <cell r="C1700">
            <v>40609</v>
          </cell>
          <cell r="E1700">
            <v>10.06</v>
          </cell>
          <cell r="F1700" t="str">
            <v>GEL</v>
          </cell>
          <cell r="G1700">
            <v>5.8500000000000005</v>
          </cell>
          <cell r="H1700" t="str">
            <v>USD</v>
          </cell>
        </row>
        <row r="1701">
          <cell r="B1701">
            <v>40609</v>
          </cell>
          <cell r="C1701">
            <v>40609</v>
          </cell>
          <cell r="E1701">
            <v>23.47</v>
          </cell>
          <cell r="F1701" t="str">
            <v>GEL</v>
          </cell>
          <cell r="G1701">
            <v>13.65</v>
          </cell>
          <cell r="H1701" t="str">
            <v>USD</v>
          </cell>
        </row>
        <row r="1702">
          <cell r="B1702">
            <v>40609</v>
          </cell>
          <cell r="C1702">
            <v>40609</v>
          </cell>
          <cell r="E1702">
            <v>4.0200000000000005</v>
          </cell>
          <cell r="F1702" t="str">
            <v>GEL</v>
          </cell>
          <cell r="G1702">
            <v>2.34</v>
          </cell>
          <cell r="H1702" t="str">
            <v>USD</v>
          </cell>
        </row>
        <row r="1703">
          <cell r="B1703">
            <v>40609</v>
          </cell>
          <cell r="C1703">
            <v>40609</v>
          </cell>
          <cell r="E1703">
            <v>23.47</v>
          </cell>
          <cell r="F1703" t="str">
            <v>GEL</v>
          </cell>
          <cell r="G1703">
            <v>13.65</v>
          </cell>
          <cell r="H1703" t="str">
            <v>USD</v>
          </cell>
        </row>
        <row r="1704">
          <cell r="B1704">
            <v>40609</v>
          </cell>
          <cell r="C1704">
            <v>40609</v>
          </cell>
          <cell r="E1704">
            <v>3.35</v>
          </cell>
          <cell r="F1704" t="str">
            <v>GEL</v>
          </cell>
          <cell r="G1704">
            <v>1.95</v>
          </cell>
          <cell r="H1704" t="str">
            <v>USD</v>
          </cell>
        </row>
        <row r="1705">
          <cell r="B1705">
            <v>40609</v>
          </cell>
          <cell r="C1705">
            <v>40609</v>
          </cell>
          <cell r="E1705">
            <v>6.71</v>
          </cell>
          <cell r="F1705" t="str">
            <v>GEL</v>
          </cell>
          <cell r="G1705">
            <v>3.9</v>
          </cell>
          <cell r="H1705" t="str">
            <v>USD</v>
          </cell>
        </row>
        <row r="1706">
          <cell r="B1706">
            <v>40609</v>
          </cell>
          <cell r="C1706">
            <v>40609</v>
          </cell>
          <cell r="E1706">
            <v>20.12</v>
          </cell>
          <cell r="F1706" t="str">
            <v>GEL</v>
          </cell>
          <cell r="G1706">
            <v>11.700000000000001</v>
          </cell>
          <cell r="H1706" t="str">
            <v>USD</v>
          </cell>
        </row>
        <row r="1707">
          <cell r="B1707">
            <v>40609</v>
          </cell>
          <cell r="C1707">
            <v>40609</v>
          </cell>
          <cell r="E1707">
            <v>3.35</v>
          </cell>
          <cell r="F1707" t="str">
            <v>GEL</v>
          </cell>
          <cell r="G1707">
            <v>1.95</v>
          </cell>
          <cell r="H1707" t="str">
            <v>USD</v>
          </cell>
        </row>
        <row r="1708">
          <cell r="B1708">
            <v>40609</v>
          </cell>
          <cell r="C1708">
            <v>40609</v>
          </cell>
          <cell r="E1708">
            <v>6.7</v>
          </cell>
          <cell r="F1708" t="str">
            <v>GEL</v>
          </cell>
          <cell r="G1708">
            <v>3.9</v>
          </cell>
          <cell r="H1708" t="str">
            <v>USD</v>
          </cell>
        </row>
        <row r="1709">
          <cell r="B1709">
            <v>40609</v>
          </cell>
          <cell r="C1709">
            <v>40609</v>
          </cell>
          <cell r="E1709">
            <v>13.41</v>
          </cell>
          <cell r="F1709" t="str">
            <v>GEL</v>
          </cell>
          <cell r="G1709">
            <v>7.8</v>
          </cell>
          <cell r="H1709" t="str">
            <v>USD</v>
          </cell>
        </row>
        <row r="1710">
          <cell r="B1710">
            <v>40609</v>
          </cell>
          <cell r="C1710">
            <v>40609</v>
          </cell>
          <cell r="E1710">
            <v>6.71</v>
          </cell>
          <cell r="F1710" t="str">
            <v>GEL</v>
          </cell>
          <cell r="G1710">
            <v>3.9</v>
          </cell>
          <cell r="H1710" t="str">
            <v>USD</v>
          </cell>
        </row>
        <row r="1711">
          <cell r="B1711">
            <v>40609</v>
          </cell>
          <cell r="C1711">
            <v>40609</v>
          </cell>
          <cell r="E1711">
            <v>6.71</v>
          </cell>
          <cell r="F1711" t="str">
            <v>GEL</v>
          </cell>
          <cell r="G1711">
            <v>3.9</v>
          </cell>
          <cell r="H1711" t="str">
            <v>USD</v>
          </cell>
        </row>
        <row r="1712">
          <cell r="B1712">
            <v>40609</v>
          </cell>
          <cell r="C1712">
            <v>40609</v>
          </cell>
          <cell r="E1712">
            <v>6.71</v>
          </cell>
          <cell r="F1712" t="str">
            <v>GEL</v>
          </cell>
          <cell r="G1712">
            <v>3.9</v>
          </cell>
          <cell r="H1712" t="str">
            <v>USD</v>
          </cell>
        </row>
        <row r="1713">
          <cell r="B1713">
            <v>40609</v>
          </cell>
          <cell r="C1713">
            <v>40609</v>
          </cell>
          <cell r="E1713">
            <v>6.71</v>
          </cell>
          <cell r="F1713" t="str">
            <v>GEL</v>
          </cell>
          <cell r="G1713">
            <v>3.9</v>
          </cell>
          <cell r="H1713" t="str">
            <v>USD</v>
          </cell>
        </row>
        <row r="1714">
          <cell r="B1714">
            <v>40609</v>
          </cell>
          <cell r="C1714">
            <v>40609</v>
          </cell>
          <cell r="E1714">
            <v>6.71</v>
          </cell>
          <cell r="F1714" t="str">
            <v>GEL</v>
          </cell>
          <cell r="G1714">
            <v>3.9</v>
          </cell>
          <cell r="H1714" t="str">
            <v>USD</v>
          </cell>
        </row>
        <row r="1715">
          <cell r="B1715">
            <v>40609</v>
          </cell>
          <cell r="C1715">
            <v>40609</v>
          </cell>
          <cell r="E1715">
            <v>6.71</v>
          </cell>
          <cell r="F1715" t="str">
            <v>GEL</v>
          </cell>
          <cell r="G1715">
            <v>3.9</v>
          </cell>
          <cell r="H1715" t="str">
            <v>USD</v>
          </cell>
        </row>
        <row r="1716">
          <cell r="B1716">
            <v>40609</v>
          </cell>
          <cell r="C1716">
            <v>40609</v>
          </cell>
          <cell r="E1716">
            <v>6.71</v>
          </cell>
          <cell r="F1716" t="str">
            <v>GEL</v>
          </cell>
          <cell r="G1716">
            <v>3.9</v>
          </cell>
          <cell r="H1716" t="str">
            <v>USD</v>
          </cell>
        </row>
        <row r="1717">
          <cell r="B1717">
            <v>40609</v>
          </cell>
          <cell r="C1717">
            <v>40609</v>
          </cell>
          <cell r="E1717">
            <v>6.71</v>
          </cell>
          <cell r="F1717" t="str">
            <v>GEL</v>
          </cell>
          <cell r="G1717">
            <v>3.9</v>
          </cell>
          <cell r="H1717" t="str">
            <v>USD</v>
          </cell>
        </row>
        <row r="1718">
          <cell r="B1718">
            <v>40609</v>
          </cell>
          <cell r="C1718">
            <v>40609</v>
          </cell>
          <cell r="E1718">
            <v>6.71</v>
          </cell>
          <cell r="F1718" t="str">
            <v>GEL</v>
          </cell>
          <cell r="G1718">
            <v>3.9</v>
          </cell>
          <cell r="H1718" t="str">
            <v>USD</v>
          </cell>
        </row>
        <row r="1719">
          <cell r="B1719">
            <v>40609</v>
          </cell>
          <cell r="C1719">
            <v>40609</v>
          </cell>
          <cell r="E1719">
            <v>13.41</v>
          </cell>
          <cell r="F1719" t="str">
            <v>GEL</v>
          </cell>
          <cell r="G1719">
            <v>7.8</v>
          </cell>
          <cell r="H1719" t="str">
            <v>USD</v>
          </cell>
        </row>
        <row r="1720">
          <cell r="B1720">
            <v>40609</v>
          </cell>
          <cell r="C1720">
            <v>40609</v>
          </cell>
          <cell r="E1720">
            <v>6.71</v>
          </cell>
          <cell r="F1720" t="str">
            <v>GEL</v>
          </cell>
          <cell r="G1720">
            <v>3.9</v>
          </cell>
          <cell r="H1720" t="str">
            <v>USD</v>
          </cell>
        </row>
        <row r="1721">
          <cell r="B1721">
            <v>40609</v>
          </cell>
          <cell r="C1721">
            <v>40609</v>
          </cell>
          <cell r="E1721">
            <v>6.71</v>
          </cell>
          <cell r="F1721" t="str">
            <v>GEL</v>
          </cell>
          <cell r="G1721">
            <v>3.9</v>
          </cell>
          <cell r="H1721" t="str">
            <v>USD</v>
          </cell>
        </row>
        <row r="1722">
          <cell r="B1722">
            <v>40609</v>
          </cell>
          <cell r="C1722">
            <v>40609</v>
          </cell>
          <cell r="E1722">
            <v>33.53</v>
          </cell>
          <cell r="F1722" t="str">
            <v>GEL</v>
          </cell>
          <cell r="G1722">
            <v>19.5</v>
          </cell>
          <cell r="H1722" t="str">
            <v>USD</v>
          </cell>
        </row>
        <row r="1723">
          <cell r="B1723">
            <v>40609</v>
          </cell>
          <cell r="C1723">
            <v>40609</v>
          </cell>
          <cell r="E1723">
            <v>13.41</v>
          </cell>
          <cell r="F1723" t="str">
            <v>GEL</v>
          </cell>
          <cell r="G1723">
            <v>7.8</v>
          </cell>
          <cell r="H1723" t="str">
            <v>USD</v>
          </cell>
        </row>
        <row r="1724">
          <cell r="B1724">
            <v>40609</v>
          </cell>
          <cell r="C1724">
            <v>40609</v>
          </cell>
          <cell r="E1724">
            <v>33.53</v>
          </cell>
          <cell r="F1724" t="str">
            <v>GEL</v>
          </cell>
          <cell r="G1724">
            <v>19.5</v>
          </cell>
          <cell r="H1724" t="str">
            <v>USD</v>
          </cell>
        </row>
        <row r="1725">
          <cell r="B1725">
            <v>40609</v>
          </cell>
          <cell r="C1725">
            <v>40609</v>
          </cell>
          <cell r="E1725">
            <v>6.71</v>
          </cell>
          <cell r="F1725" t="str">
            <v>GEL</v>
          </cell>
          <cell r="G1725">
            <v>3.9</v>
          </cell>
          <cell r="H1725" t="str">
            <v>USD</v>
          </cell>
        </row>
        <row r="1726">
          <cell r="B1726">
            <v>40609</v>
          </cell>
          <cell r="C1726">
            <v>40609</v>
          </cell>
          <cell r="E1726">
            <v>3.35</v>
          </cell>
          <cell r="F1726" t="str">
            <v>GEL</v>
          </cell>
          <cell r="G1726">
            <v>1.95</v>
          </cell>
          <cell r="H1726" t="str">
            <v>USD</v>
          </cell>
        </row>
        <row r="1727">
          <cell r="B1727">
            <v>40609</v>
          </cell>
          <cell r="C1727">
            <v>40609</v>
          </cell>
          <cell r="E1727">
            <v>6.71</v>
          </cell>
          <cell r="F1727" t="str">
            <v>GEL</v>
          </cell>
          <cell r="G1727">
            <v>3.9</v>
          </cell>
          <cell r="H1727" t="str">
            <v>USD</v>
          </cell>
        </row>
        <row r="1728">
          <cell r="B1728">
            <v>40609</v>
          </cell>
          <cell r="C1728">
            <v>40609</v>
          </cell>
          <cell r="E1728">
            <v>13.42</v>
          </cell>
          <cell r="F1728" t="str">
            <v>GEL</v>
          </cell>
          <cell r="G1728">
            <v>7.8</v>
          </cell>
          <cell r="H1728" t="str">
            <v>USD</v>
          </cell>
        </row>
        <row r="1729">
          <cell r="B1729">
            <v>40609</v>
          </cell>
          <cell r="C1729">
            <v>40609</v>
          </cell>
          <cell r="E1729">
            <v>13.42</v>
          </cell>
          <cell r="F1729" t="str">
            <v>GEL</v>
          </cell>
          <cell r="G1729">
            <v>7.8</v>
          </cell>
          <cell r="H1729" t="str">
            <v>USD</v>
          </cell>
        </row>
        <row r="1730">
          <cell r="B1730">
            <v>40609</v>
          </cell>
          <cell r="C1730">
            <v>40609</v>
          </cell>
          <cell r="E1730">
            <v>13.42</v>
          </cell>
          <cell r="F1730" t="str">
            <v>GEL</v>
          </cell>
          <cell r="G1730">
            <v>7.8</v>
          </cell>
          <cell r="H1730" t="str">
            <v>USD</v>
          </cell>
        </row>
        <row r="1731">
          <cell r="B1731">
            <v>40609</v>
          </cell>
          <cell r="C1731">
            <v>40609</v>
          </cell>
          <cell r="E1731">
            <v>6.71</v>
          </cell>
          <cell r="F1731" t="str">
            <v>GEL</v>
          </cell>
          <cell r="G1731">
            <v>3.9</v>
          </cell>
          <cell r="H1731" t="str">
            <v>USD</v>
          </cell>
        </row>
        <row r="1732">
          <cell r="B1732">
            <v>40609</v>
          </cell>
          <cell r="C1732">
            <v>40609</v>
          </cell>
          <cell r="E1732">
            <v>46.94</v>
          </cell>
          <cell r="F1732" t="str">
            <v>GEL</v>
          </cell>
          <cell r="G1732">
            <v>27.3</v>
          </cell>
          <cell r="H1732" t="str">
            <v>USD</v>
          </cell>
        </row>
        <row r="1733">
          <cell r="B1733">
            <v>40609</v>
          </cell>
          <cell r="C1733">
            <v>40609</v>
          </cell>
          <cell r="E1733">
            <v>6.71</v>
          </cell>
          <cell r="F1733" t="str">
            <v>GEL</v>
          </cell>
          <cell r="G1733">
            <v>3.9</v>
          </cell>
          <cell r="H1733" t="str">
            <v>USD</v>
          </cell>
        </row>
        <row r="1734">
          <cell r="B1734">
            <v>40609</v>
          </cell>
          <cell r="C1734">
            <v>40609</v>
          </cell>
          <cell r="E1734">
            <v>6.71</v>
          </cell>
          <cell r="F1734" t="str">
            <v>GEL</v>
          </cell>
          <cell r="G1734">
            <v>3.9</v>
          </cell>
          <cell r="H1734" t="str">
            <v>USD</v>
          </cell>
        </row>
        <row r="1735">
          <cell r="B1735">
            <v>40609</v>
          </cell>
          <cell r="C1735">
            <v>40609</v>
          </cell>
          <cell r="E1735">
            <v>33.53</v>
          </cell>
          <cell r="F1735" t="str">
            <v>GEL</v>
          </cell>
          <cell r="G1735">
            <v>19.5</v>
          </cell>
          <cell r="H1735" t="str">
            <v>USD</v>
          </cell>
        </row>
        <row r="1736">
          <cell r="B1736">
            <v>40609</v>
          </cell>
          <cell r="C1736">
            <v>40609</v>
          </cell>
          <cell r="E1736">
            <v>20.12</v>
          </cell>
          <cell r="F1736" t="str">
            <v>GEL</v>
          </cell>
          <cell r="G1736">
            <v>11.700000000000001</v>
          </cell>
          <cell r="H1736" t="str">
            <v>USD</v>
          </cell>
        </row>
        <row r="1737">
          <cell r="B1737">
            <v>40609</v>
          </cell>
          <cell r="C1737">
            <v>40609</v>
          </cell>
          <cell r="E1737">
            <v>13.41</v>
          </cell>
          <cell r="F1737" t="str">
            <v>GEL</v>
          </cell>
          <cell r="G1737">
            <v>7.8</v>
          </cell>
          <cell r="H1737" t="str">
            <v>USD</v>
          </cell>
        </row>
        <row r="1738">
          <cell r="B1738">
            <v>40609</v>
          </cell>
          <cell r="C1738">
            <v>40609</v>
          </cell>
          <cell r="E1738">
            <v>20.12</v>
          </cell>
          <cell r="F1738" t="str">
            <v>GEL</v>
          </cell>
          <cell r="G1738">
            <v>11.700000000000001</v>
          </cell>
          <cell r="H1738" t="str">
            <v>USD</v>
          </cell>
        </row>
        <row r="1739">
          <cell r="B1739">
            <v>40609</v>
          </cell>
          <cell r="C1739">
            <v>40609</v>
          </cell>
          <cell r="E1739">
            <v>13.41</v>
          </cell>
          <cell r="F1739" t="str">
            <v>GEL</v>
          </cell>
          <cell r="G1739">
            <v>7.8</v>
          </cell>
          <cell r="H1739" t="str">
            <v>USD</v>
          </cell>
        </row>
        <row r="1740">
          <cell r="B1740">
            <v>40609</v>
          </cell>
          <cell r="C1740">
            <v>40609</v>
          </cell>
          <cell r="E1740">
            <v>6.71</v>
          </cell>
          <cell r="F1740" t="str">
            <v>GEL</v>
          </cell>
          <cell r="G1740">
            <v>3.9</v>
          </cell>
          <cell r="H1740" t="str">
            <v>USD</v>
          </cell>
        </row>
        <row r="1741">
          <cell r="B1741">
            <v>40609</v>
          </cell>
          <cell r="C1741">
            <v>40609</v>
          </cell>
          <cell r="E1741">
            <v>6.71</v>
          </cell>
          <cell r="F1741" t="str">
            <v>GEL</v>
          </cell>
          <cell r="G1741">
            <v>3.9</v>
          </cell>
          <cell r="H1741" t="str">
            <v>USD</v>
          </cell>
        </row>
        <row r="1742">
          <cell r="B1742">
            <v>40609</v>
          </cell>
          <cell r="C1742">
            <v>40609</v>
          </cell>
          <cell r="E1742">
            <v>13.42</v>
          </cell>
          <cell r="F1742" t="str">
            <v>GEL</v>
          </cell>
          <cell r="G1742">
            <v>7.8</v>
          </cell>
          <cell r="H1742" t="str">
            <v>USD</v>
          </cell>
        </row>
        <row r="1743">
          <cell r="B1743">
            <v>40609</v>
          </cell>
          <cell r="C1743">
            <v>40609</v>
          </cell>
          <cell r="E1743">
            <v>6.71</v>
          </cell>
          <cell r="F1743" t="str">
            <v>GEL</v>
          </cell>
          <cell r="G1743">
            <v>3.9</v>
          </cell>
          <cell r="H1743" t="str">
            <v>USD</v>
          </cell>
        </row>
        <row r="1744">
          <cell r="B1744">
            <v>40609</v>
          </cell>
          <cell r="C1744">
            <v>40609</v>
          </cell>
          <cell r="E1744">
            <v>6.71</v>
          </cell>
          <cell r="F1744" t="str">
            <v>GEL</v>
          </cell>
          <cell r="G1744">
            <v>3.9</v>
          </cell>
          <cell r="H1744" t="str">
            <v>USD</v>
          </cell>
        </row>
        <row r="1745">
          <cell r="B1745">
            <v>40609</v>
          </cell>
          <cell r="C1745">
            <v>40609</v>
          </cell>
          <cell r="E1745">
            <v>6.71</v>
          </cell>
          <cell r="F1745" t="str">
            <v>GEL</v>
          </cell>
          <cell r="G1745">
            <v>3.9</v>
          </cell>
          <cell r="H1745" t="str">
            <v>USD</v>
          </cell>
        </row>
        <row r="1746">
          <cell r="B1746">
            <v>40609</v>
          </cell>
          <cell r="C1746">
            <v>40609</v>
          </cell>
          <cell r="E1746">
            <v>33.53</v>
          </cell>
          <cell r="F1746" t="str">
            <v>GEL</v>
          </cell>
          <cell r="G1746">
            <v>19.5</v>
          </cell>
          <cell r="H1746" t="str">
            <v>USD</v>
          </cell>
        </row>
        <row r="1747">
          <cell r="B1747">
            <v>40609</v>
          </cell>
          <cell r="C1747">
            <v>40609</v>
          </cell>
          <cell r="E1747">
            <v>6.71</v>
          </cell>
          <cell r="F1747" t="str">
            <v>GEL</v>
          </cell>
          <cell r="G1747">
            <v>3.9</v>
          </cell>
          <cell r="H1747" t="str">
            <v>USD</v>
          </cell>
        </row>
        <row r="1748">
          <cell r="B1748">
            <v>40609</v>
          </cell>
          <cell r="C1748">
            <v>40609</v>
          </cell>
          <cell r="E1748">
            <v>13.41</v>
          </cell>
          <cell r="F1748" t="str">
            <v>GEL</v>
          </cell>
          <cell r="G1748">
            <v>7.8</v>
          </cell>
          <cell r="H1748" t="str">
            <v>USD</v>
          </cell>
        </row>
        <row r="1749">
          <cell r="B1749">
            <v>40609</v>
          </cell>
          <cell r="C1749">
            <v>40609</v>
          </cell>
          <cell r="E1749">
            <v>13.41</v>
          </cell>
          <cell r="F1749" t="str">
            <v>GEL</v>
          </cell>
          <cell r="G1749">
            <v>7.8</v>
          </cell>
          <cell r="H1749" t="str">
            <v>USD</v>
          </cell>
        </row>
        <row r="1750">
          <cell r="B1750">
            <v>40609</v>
          </cell>
          <cell r="C1750">
            <v>40609</v>
          </cell>
          <cell r="E1750">
            <v>13.42</v>
          </cell>
          <cell r="F1750" t="str">
            <v>GEL</v>
          </cell>
          <cell r="G1750">
            <v>7.8</v>
          </cell>
          <cell r="H1750" t="str">
            <v>USD</v>
          </cell>
        </row>
        <row r="1751">
          <cell r="B1751">
            <v>40609</v>
          </cell>
          <cell r="C1751">
            <v>40609</v>
          </cell>
          <cell r="E1751">
            <v>6.71</v>
          </cell>
          <cell r="F1751" t="str">
            <v>GEL</v>
          </cell>
          <cell r="G1751">
            <v>3.9</v>
          </cell>
          <cell r="H1751" t="str">
            <v>USD</v>
          </cell>
        </row>
        <row r="1752">
          <cell r="B1752">
            <v>40609</v>
          </cell>
          <cell r="C1752">
            <v>40609</v>
          </cell>
          <cell r="E1752">
            <v>13.41</v>
          </cell>
          <cell r="F1752" t="str">
            <v>GEL</v>
          </cell>
          <cell r="G1752">
            <v>7.8</v>
          </cell>
          <cell r="H1752" t="str">
            <v>USD</v>
          </cell>
        </row>
        <row r="1753">
          <cell r="B1753">
            <v>40609</v>
          </cell>
          <cell r="C1753">
            <v>40609</v>
          </cell>
          <cell r="E1753">
            <v>20.12</v>
          </cell>
          <cell r="F1753" t="str">
            <v>GEL</v>
          </cell>
          <cell r="G1753">
            <v>11.700000000000001</v>
          </cell>
          <cell r="H1753" t="str">
            <v>USD</v>
          </cell>
        </row>
        <row r="1754">
          <cell r="B1754">
            <v>40609</v>
          </cell>
          <cell r="C1754">
            <v>40609</v>
          </cell>
          <cell r="E1754">
            <v>6.71</v>
          </cell>
          <cell r="F1754" t="str">
            <v>GEL</v>
          </cell>
          <cell r="G1754">
            <v>3.9</v>
          </cell>
          <cell r="H1754" t="str">
            <v>USD</v>
          </cell>
        </row>
        <row r="1755">
          <cell r="B1755">
            <v>40609</v>
          </cell>
          <cell r="C1755">
            <v>40609</v>
          </cell>
          <cell r="E1755">
            <v>10.06</v>
          </cell>
          <cell r="F1755" t="str">
            <v>GEL</v>
          </cell>
          <cell r="G1755">
            <v>5.8500000000000005</v>
          </cell>
          <cell r="H1755" t="str">
            <v>USD</v>
          </cell>
        </row>
        <row r="1756">
          <cell r="B1756">
            <v>40609</v>
          </cell>
          <cell r="C1756">
            <v>40609</v>
          </cell>
          <cell r="E1756">
            <v>6.71</v>
          </cell>
          <cell r="F1756" t="str">
            <v>GEL</v>
          </cell>
          <cell r="G1756">
            <v>3.9</v>
          </cell>
          <cell r="H1756" t="str">
            <v>USD</v>
          </cell>
        </row>
        <row r="1757">
          <cell r="B1757">
            <v>40609</v>
          </cell>
          <cell r="C1757">
            <v>40609</v>
          </cell>
          <cell r="E1757">
            <v>3.35</v>
          </cell>
          <cell r="F1757" t="str">
            <v>GEL</v>
          </cell>
          <cell r="G1757">
            <v>1.95</v>
          </cell>
          <cell r="H1757" t="str">
            <v>USD</v>
          </cell>
        </row>
        <row r="1758">
          <cell r="B1758">
            <v>40609</v>
          </cell>
          <cell r="C1758">
            <v>40609</v>
          </cell>
          <cell r="E1758">
            <v>3.35</v>
          </cell>
          <cell r="F1758" t="str">
            <v>GEL</v>
          </cell>
          <cell r="G1758">
            <v>1.95</v>
          </cell>
          <cell r="H1758" t="str">
            <v>USD</v>
          </cell>
        </row>
        <row r="1759">
          <cell r="B1759">
            <v>40609</v>
          </cell>
          <cell r="C1759">
            <v>40609</v>
          </cell>
          <cell r="E1759">
            <v>6.71</v>
          </cell>
          <cell r="F1759" t="str">
            <v>GEL</v>
          </cell>
          <cell r="G1759">
            <v>3.9</v>
          </cell>
          <cell r="H1759" t="str">
            <v>USD</v>
          </cell>
        </row>
        <row r="1760">
          <cell r="B1760">
            <v>40609</v>
          </cell>
          <cell r="C1760">
            <v>40609</v>
          </cell>
          <cell r="E1760">
            <v>6.71</v>
          </cell>
          <cell r="F1760" t="str">
            <v>GEL</v>
          </cell>
          <cell r="G1760">
            <v>3.9</v>
          </cell>
          <cell r="H1760" t="str">
            <v>USD</v>
          </cell>
        </row>
        <row r="1761">
          <cell r="B1761">
            <v>40609</v>
          </cell>
          <cell r="C1761">
            <v>40609</v>
          </cell>
          <cell r="E1761">
            <v>3.35</v>
          </cell>
          <cell r="F1761" t="str">
            <v>GEL</v>
          </cell>
          <cell r="G1761">
            <v>1.95</v>
          </cell>
          <cell r="H1761" t="str">
            <v>USD</v>
          </cell>
        </row>
        <row r="1762">
          <cell r="B1762">
            <v>40609</v>
          </cell>
          <cell r="C1762">
            <v>40609</v>
          </cell>
          <cell r="E1762">
            <v>6.71</v>
          </cell>
          <cell r="F1762" t="str">
            <v>GEL</v>
          </cell>
          <cell r="G1762">
            <v>3.9</v>
          </cell>
          <cell r="H1762" t="str">
            <v>USD</v>
          </cell>
        </row>
        <row r="1763">
          <cell r="B1763">
            <v>40609</v>
          </cell>
          <cell r="C1763">
            <v>40609</v>
          </cell>
          <cell r="E1763">
            <v>6.71</v>
          </cell>
          <cell r="F1763" t="str">
            <v>GEL</v>
          </cell>
          <cell r="G1763">
            <v>3.9</v>
          </cell>
          <cell r="H1763" t="str">
            <v>USD</v>
          </cell>
        </row>
        <row r="1764">
          <cell r="B1764">
            <v>40609</v>
          </cell>
          <cell r="C1764">
            <v>40609</v>
          </cell>
          <cell r="E1764">
            <v>3.35</v>
          </cell>
          <cell r="F1764" t="str">
            <v>GEL</v>
          </cell>
          <cell r="G1764">
            <v>1.95</v>
          </cell>
          <cell r="H1764" t="str">
            <v>USD</v>
          </cell>
        </row>
        <row r="1765">
          <cell r="B1765">
            <v>40609</v>
          </cell>
          <cell r="C1765">
            <v>40609</v>
          </cell>
          <cell r="E1765">
            <v>10.06</v>
          </cell>
          <cell r="F1765" t="str">
            <v>GEL</v>
          </cell>
          <cell r="G1765">
            <v>5.8500000000000005</v>
          </cell>
          <cell r="H1765" t="str">
            <v>USD</v>
          </cell>
        </row>
        <row r="1766">
          <cell r="B1766">
            <v>40609</v>
          </cell>
          <cell r="C1766">
            <v>40609</v>
          </cell>
          <cell r="E1766">
            <v>10.06</v>
          </cell>
          <cell r="F1766" t="str">
            <v>GEL</v>
          </cell>
          <cell r="G1766">
            <v>5.8500000000000005</v>
          </cell>
          <cell r="H1766" t="str">
            <v>USD</v>
          </cell>
        </row>
        <row r="1767">
          <cell r="B1767">
            <v>40609</v>
          </cell>
          <cell r="C1767">
            <v>40609</v>
          </cell>
          <cell r="E1767">
            <v>3.35</v>
          </cell>
          <cell r="F1767" t="str">
            <v>GEL</v>
          </cell>
          <cell r="G1767">
            <v>1.95</v>
          </cell>
          <cell r="H1767" t="str">
            <v>USD</v>
          </cell>
        </row>
        <row r="1768">
          <cell r="B1768">
            <v>40609</v>
          </cell>
          <cell r="C1768">
            <v>40609</v>
          </cell>
          <cell r="E1768">
            <v>16.760000000000002</v>
          </cell>
          <cell r="F1768" t="str">
            <v>GEL</v>
          </cell>
          <cell r="G1768">
            <v>9.75</v>
          </cell>
          <cell r="H1768" t="str">
            <v>USD</v>
          </cell>
        </row>
        <row r="1769">
          <cell r="B1769">
            <v>40609</v>
          </cell>
          <cell r="C1769">
            <v>40609</v>
          </cell>
          <cell r="E1769">
            <v>26.82</v>
          </cell>
          <cell r="F1769" t="str">
            <v>GEL</v>
          </cell>
          <cell r="G1769">
            <v>15.6</v>
          </cell>
          <cell r="H1769" t="str">
            <v>USD</v>
          </cell>
        </row>
        <row r="1770">
          <cell r="B1770">
            <v>40609</v>
          </cell>
          <cell r="C1770">
            <v>40609</v>
          </cell>
          <cell r="E1770">
            <v>6.71</v>
          </cell>
          <cell r="F1770" t="str">
            <v>GEL</v>
          </cell>
          <cell r="G1770">
            <v>3.9</v>
          </cell>
          <cell r="H1770" t="str">
            <v>USD</v>
          </cell>
        </row>
        <row r="1771">
          <cell r="B1771">
            <v>40609</v>
          </cell>
          <cell r="C1771">
            <v>40609</v>
          </cell>
          <cell r="E1771">
            <v>20.12</v>
          </cell>
          <cell r="F1771" t="str">
            <v>GEL</v>
          </cell>
          <cell r="G1771">
            <v>11.700000000000001</v>
          </cell>
          <cell r="H1771" t="str">
            <v>USD</v>
          </cell>
        </row>
        <row r="1772">
          <cell r="B1772">
            <v>40609</v>
          </cell>
          <cell r="C1772">
            <v>40609</v>
          </cell>
          <cell r="E1772">
            <v>6.7</v>
          </cell>
          <cell r="F1772" t="str">
            <v>GEL</v>
          </cell>
          <cell r="G1772">
            <v>3.9</v>
          </cell>
          <cell r="H1772" t="str">
            <v>USD</v>
          </cell>
        </row>
        <row r="1773">
          <cell r="B1773">
            <v>40609</v>
          </cell>
          <cell r="C1773">
            <v>40609</v>
          </cell>
          <cell r="E1773">
            <v>6.71</v>
          </cell>
          <cell r="F1773" t="str">
            <v>GEL</v>
          </cell>
          <cell r="G1773">
            <v>3.9</v>
          </cell>
          <cell r="H1773" t="str">
            <v>USD</v>
          </cell>
        </row>
        <row r="1774">
          <cell r="B1774">
            <v>40609</v>
          </cell>
          <cell r="C1774">
            <v>40609</v>
          </cell>
          <cell r="E1774">
            <v>3.35</v>
          </cell>
          <cell r="F1774" t="str">
            <v>GEL</v>
          </cell>
          <cell r="G1774">
            <v>1.95</v>
          </cell>
          <cell r="H1774" t="str">
            <v>USD</v>
          </cell>
        </row>
        <row r="1775">
          <cell r="B1775">
            <v>40609</v>
          </cell>
          <cell r="C1775">
            <v>40609</v>
          </cell>
          <cell r="E1775">
            <v>53.65</v>
          </cell>
          <cell r="F1775" t="str">
            <v>GEL</v>
          </cell>
          <cell r="G1775">
            <v>31.2</v>
          </cell>
          <cell r="H1775" t="str">
            <v>USD</v>
          </cell>
        </row>
        <row r="1776">
          <cell r="B1776">
            <v>40609</v>
          </cell>
          <cell r="C1776">
            <v>40609</v>
          </cell>
          <cell r="E1776">
            <v>26.82</v>
          </cell>
          <cell r="F1776" t="str">
            <v>GEL</v>
          </cell>
          <cell r="G1776">
            <v>15.6</v>
          </cell>
          <cell r="H1776" t="str">
            <v>USD</v>
          </cell>
        </row>
        <row r="1777">
          <cell r="B1777">
            <v>40609</v>
          </cell>
          <cell r="C1777">
            <v>40609</v>
          </cell>
          <cell r="E1777">
            <v>103.95</v>
          </cell>
          <cell r="F1777" t="str">
            <v>GEL</v>
          </cell>
          <cell r="G1777">
            <v>60.45</v>
          </cell>
          <cell r="H1777" t="str">
            <v>USD</v>
          </cell>
        </row>
        <row r="1778">
          <cell r="B1778">
            <v>40609</v>
          </cell>
          <cell r="C1778">
            <v>40609</v>
          </cell>
          <cell r="E1778">
            <v>53.65</v>
          </cell>
          <cell r="F1778" t="str">
            <v>GEL</v>
          </cell>
          <cell r="G1778">
            <v>31.2</v>
          </cell>
          <cell r="H1778" t="str">
            <v>USD</v>
          </cell>
        </row>
        <row r="1779">
          <cell r="B1779">
            <v>40609</v>
          </cell>
          <cell r="C1779">
            <v>40609</v>
          </cell>
          <cell r="E1779">
            <v>26.830000000000002</v>
          </cell>
          <cell r="F1779" t="str">
            <v>GEL</v>
          </cell>
          <cell r="G1779">
            <v>15.6</v>
          </cell>
          <cell r="H1779" t="str">
            <v>USD</v>
          </cell>
        </row>
        <row r="1780">
          <cell r="B1780">
            <v>40609</v>
          </cell>
          <cell r="C1780">
            <v>40609</v>
          </cell>
          <cell r="E1780">
            <v>33.53</v>
          </cell>
          <cell r="F1780" t="str">
            <v>GEL</v>
          </cell>
          <cell r="G1780">
            <v>19.5</v>
          </cell>
          <cell r="H1780" t="str">
            <v>USD</v>
          </cell>
        </row>
        <row r="1781">
          <cell r="B1781">
            <v>40609</v>
          </cell>
          <cell r="C1781">
            <v>40609</v>
          </cell>
          <cell r="E1781">
            <v>6.71</v>
          </cell>
          <cell r="F1781" t="str">
            <v>GEL</v>
          </cell>
          <cell r="G1781">
            <v>3.9</v>
          </cell>
          <cell r="H1781" t="str">
            <v>USD</v>
          </cell>
        </row>
        <row r="1782">
          <cell r="B1782">
            <v>40609</v>
          </cell>
          <cell r="C1782">
            <v>40609</v>
          </cell>
          <cell r="E1782">
            <v>6.71</v>
          </cell>
          <cell r="F1782" t="str">
            <v>GEL</v>
          </cell>
          <cell r="G1782">
            <v>3.9</v>
          </cell>
          <cell r="H1782" t="str">
            <v>USD</v>
          </cell>
        </row>
        <row r="1783">
          <cell r="B1783">
            <v>40609</v>
          </cell>
          <cell r="C1783">
            <v>40609</v>
          </cell>
          <cell r="E1783">
            <v>6.71</v>
          </cell>
          <cell r="F1783" t="str">
            <v>GEL</v>
          </cell>
          <cell r="G1783">
            <v>3.9</v>
          </cell>
          <cell r="H1783" t="str">
            <v>USD</v>
          </cell>
        </row>
        <row r="1784">
          <cell r="B1784">
            <v>40609</v>
          </cell>
          <cell r="C1784">
            <v>40609</v>
          </cell>
          <cell r="E1784">
            <v>6.71</v>
          </cell>
          <cell r="F1784" t="str">
            <v>GEL</v>
          </cell>
          <cell r="G1784">
            <v>3.9</v>
          </cell>
          <cell r="H1784" t="str">
            <v>USD</v>
          </cell>
        </row>
        <row r="1785">
          <cell r="B1785">
            <v>40609</v>
          </cell>
          <cell r="C1785">
            <v>40609</v>
          </cell>
          <cell r="E1785">
            <v>1.72</v>
          </cell>
          <cell r="F1785" t="str">
            <v>GEL</v>
          </cell>
          <cell r="G1785">
            <v>1</v>
          </cell>
          <cell r="H1785" t="str">
            <v>USD</v>
          </cell>
        </row>
        <row r="1786">
          <cell r="B1786">
            <v>40609</v>
          </cell>
          <cell r="C1786">
            <v>40609</v>
          </cell>
          <cell r="E1786">
            <v>36.880000000000003</v>
          </cell>
          <cell r="F1786" t="str">
            <v>GEL</v>
          </cell>
          <cell r="G1786">
            <v>21.45</v>
          </cell>
          <cell r="H1786" t="str">
            <v>USD</v>
          </cell>
        </row>
        <row r="1787">
          <cell r="B1787">
            <v>40609</v>
          </cell>
          <cell r="C1787">
            <v>40609</v>
          </cell>
          <cell r="E1787">
            <v>20.12</v>
          </cell>
          <cell r="F1787" t="str">
            <v>GEL</v>
          </cell>
          <cell r="G1787">
            <v>11.700000000000001</v>
          </cell>
          <cell r="H1787" t="str">
            <v>USD</v>
          </cell>
        </row>
        <row r="1788">
          <cell r="B1788">
            <v>40609</v>
          </cell>
          <cell r="C1788">
            <v>40609</v>
          </cell>
          <cell r="E1788">
            <v>13.41</v>
          </cell>
          <cell r="F1788" t="str">
            <v>GEL</v>
          </cell>
          <cell r="G1788">
            <v>7.8</v>
          </cell>
          <cell r="H1788" t="str">
            <v>USD</v>
          </cell>
        </row>
        <row r="1789">
          <cell r="B1789">
            <v>40609</v>
          </cell>
          <cell r="C1789">
            <v>40609</v>
          </cell>
          <cell r="E1789">
            <v>3.35</v>
          </cell>
          <cell r="F1789" t="str">
            <v>GEL</v>
          </cell>
          <cell r="G1789">
            <v>1.95</v>
          </cell>
          <cell r="H1789" t="str">
            <v>USD</v>
          </cell>
        </row>
        <row r="1790">
          <cell r="B1790">
            <v>40609</v>
          </cell>
          <cell r="C1790">
            <v>40609</v>
          </cell>
          <cell r="E1790">
            <v>20.12</v>
          </cell>
          <cell r="F1790" t="str">
            <v>GEL</v>
          </cell>
          <cell r="G1790">
            <v>11.700000000000001</v>
          </cell>
          <cell r="H1790" t="str">
            <v>USD</v>
          </cell>
        </row>
        <row r="1791">
          <cell r="B1791">
            <v>40609</v>
          </cell>
          <cell r="C1791">
            <v>40609</v>
          </cell>
          <cell r="E1791">
            <v>5.36</v>
          </cell>
          <cell r="F1791" t="str">
            <v>GEL</v>
          </cell>
          <cell r="G1791">
            <v>3.12</v>
          </cell>
          <cell r="H1791" t="str">
            <v>USD</v>
          </cell>
        </row>
        <row r="1792">
          <cell r="B1792">
            <v>40609</v>
          </cell>
          <cell r="C1792">
            <v>40609</v>
          </cell>
          <cell r="E1792">
            <v>13.41</v>
          </cell>
          <cell r="F1792" t="str">
            <v>GEL</v>
          </cell>
          <cell r="G1792">
            <v>7.8</v>
          </cell>
          <cell r="H1792" t="str">
            <v>USD</v>
          </cell>
        </row>
        <row r="1793">
          <cell r="B1793">
            <v>40609</v>
          </cell>
          <cell r="C1793">
            <v>40609</v>
          </cell>
          <cell r="E1793">
            <v>6.71</v>
          </cell>
          <cell r="F1793" t="str">
            <v>GEL</v>
          </cell>
          <cell r="G1793">
            <v>3.9</v>
          </cell>
          <cell r="H1793" t="str">
            <v>USD</v>
          </cell>
        </row>
        <row r="1794">
          <cell r="B1794">
            <v>40609</v>
          </cell>
          <cell r="C1794">
            <v>40609</v>
          </cell>
          <cell r="E1794">
            <v>6.71</v>
          </cell>
          <cell r="F1794" t="str">
            <v>GEL</v>
          </cell>
          <cell r="G1794">
            <v>3.9</v>
          </cell>
          <cell r="H1794" t="str">
            <v>USD</v>
          </cell>
        </row>
        <row r="1795">
          <cell r="B1795">
            <v>40609</v>
          </cell>
          <cell r="C1795">
            <v>40609</v>
          </cell>
          <cell r="E1795">
            <v>3.35</v>
          </cell>
          <cell r="F1795" t="str">
            <v>GEL</v>
          </cell>
          <cell r="G1795">
            <v>1.95</v>
          </cell>
          <cell r="H1795" t="str">
            <v>USD</v>
          </cell>
        </row>
        <row r="1796">
          <cell r="B1796">
            <v>40609</v>
          </cell>
          <cell r="C1796">
            <v>40609</v>
          </cell>
          <cell r="E1796">
            <v>13.41</v>
          </cell>
          <cell r="F1796" t="str">
            <v>GEL</v>
          </cell>
          <cell r="G1796">
            <v>7.8</v>
          </cell>
          <cell r="H1796" t="str">
            <v>USD</v>
          </cell>
        </row>
        <row r="1797">
          <cell r="B1797">
            <v>40609</v>
          </cell>
          <cell r="C1797">
            <v>40609</v>
          </cell>
          <cell r="E1797">
            <v>3.35</v>
          </cell>
          <cell r="F1797" t="str">
            <v>GEL</v>
          </cell>
          <cell r="G1797">
            <v>1.95</v>
          </cell>
          <cell r="H1797" t="str">
            <v>USD</v>
          </cell>
        </row>
        <row r="1798">
          <cell r="B1798">
            <v>40609</v>
          </cell>
          <cell r="C1798">
            <v>40609</v>
          </cell>
          <cell r="E1798">
            <v>30.18</v>
          </cell>
          <cell r="F1798" t="str">
            <v>GEL</v>
          </cell>
          <cell r="G1798">
            <v>17.55</v>
          </cell>
          <cell r="H1798" t="str">
            <v>USD</v>
          </cell>
        </row>
        <row r="1799">
          <cell r="B1799">
            <v>40609</v>
          </cell>
          <cell r="C1799">
            <v>40609</v>
          </cell>
          <cell r="E1799">
            <v>13.42</v>
          </cell>
          <cell r="F1799" t="str">
            <v>GEL</v>
          </cell>
          <cell r="G1799">
            <v>7.8</v>
          </cell>
          <cell r="H1799" t="str">
            <v>USD</v>
          </cell>
        </row>
        <row r="1800">
          <cell r="B1800">
            <v>40609</v>
          </cell>
          <cell r="C1800">
            <v>40609</v>
          </cell>
          <cell r="E1800">
            <v>13</v>
          </cell>
          <cell r="F1800" t="str">
            <v>GEL</v>
          </cell>
          <cell r="G1800">
            <v>7.5600000000000005</v>
          </cell>
          <cell r="H1800" t="str">
            <v>USD</v>
          </cell>
        </row>
        <row r="1801">
          <cell r="B1801">
            <v>40609</v>
          </cell>
          <cell r="C1801">
            <v>40609</v>
          </cell>
          <cell r="E1801">
            <v>7.05</v>
          </cell>
          <cell r="F1801" t="str">
            <v>GEL</v>
          </cell>
          <cell r="G1801">
            <v>4.0999999999999996</v>
          </cell>
          <cell r="H1801" t="str">
            <v>USD</v>
          </cell>
        </row>
        <row r="1802">
          <cell r="B1802">
            <v>40609</v>
          </cell>
          <cell r="C1802">
            <v>40609</v>
          </cell>
          <cell r="E1802">
            <v>2.39</v>
          </cell>
          <cell r="F1802" t="str">
            <v>GEL</v>
          </cell>
          <cell r="G1802">
            <v>1.3900000000000001</v>
          </cell>
          <cell r="H1802" t="str">
            <v>USD</v>
          </cell>
        </row>
        <row r="1803">
          <cell r="B1803">
            <v>40609</v>
          </cell>
          <cell r="C1803">
            <v>40609</v>
          </cell>
          <cell r="E1803">
            <v>6.69</v>
          </cell>
          <cell r="F1803" t="str">
            <v>GEL</v>
          </cell>
          <cell r="G1803">
            <v>3.89</v>
          </cell>
          <cell r="H1803" t="str">
            <v>USD</v>
          </cell>
        </row>
        <row r="1804">
          <cell r="B1804">
            <v>40609</v>
          </cell>
          <cell r="C1804">
            <v>40609</v>
          </cell>
          <cell r="E1804">
            <v>76.95</v>
          </cell>
          <cell r="F1804" t="str">
            <v>GEL</v>
          </cell>
          <cell r="G1804">
            <v>44.75</v>
          </cell>
          <cell r="H1804" t="str">
            <v>USD</v>
          </cell>
        </row>
        <row r="1805">
          <cell r="B1805">
            <v>40609</v>
          </cell>
          <cell r="C1805">
            <v>40609</v>
          </cell>
          <cell r="E1805">
            <v>27.080000000000002</v>
          </cell>
          <cell r="F1805" t="str">
            <v>GEL</v>
          </cell>
          <cell r="G1805">
            <v>15.75</v>
          </cell>
          <cell r="H1805" t="str">
            <v>USD</v>
          </cell>
        </row>
        <row r="1806">
          <cell r="B1806">
            <v>40609</v>
          </cell>
          <cell r="C1806">
            <v>40609</v>
          </cell>
          <cell r="E1806">
            <v>172.76</v>
          </cell>
          <cell r="F1806" t="str">
            <v>GEL</v>
          </cell>
          <cell r="G1806">
            <v>100.47</v>
          </cell>
          <cell r="H1806" t="str">
            <v>USD</v>
          </cell>
        </row>
        <row r="1807">
          <cell r="B1807">
            <v>40609</v>
          </cell>
          <cell r="C1807">
            <v>40609</v>
          </cell>
          <cell r="E1807">
            <v>0.69000000000000006</v>
          </cell>
          <cell r="F1807" t="str">
            <v>GEL</v>
          </cell>
          <cell r="G1807">
            <v>0.4</v>
          </cell>
          <cell r="H1807" t="str">
            <v>USD</v>
          </cell>
        </row>
        <row r="1808">
          <cell r="B1808">
            <v>40609</v>
          </cell>
          <cell r="C1808">
            <v>40609</v>
          </cell>
          <cell r="E1808">
            <v>11.06</v>
          </cell>
          <cell r="F1808" t="str">
            <v>GEL</v>
          </cell>
          <cell r="G1808">
            <v>6.43</v>
          </cell>
          <cell r="H1808" t="str">
            <v>USD</v>
          </cell>
        </row>
        <row r="1809">
          <cell r="B1809">
            <v>40609</v>
          </cell>
          <cell r="C1809">
            <v>40609</v>
          </cell>
          <cell r="E1809">
            <v>4.9800000000000004</v>
          </cell>
          <cell r="F1809" t="str">
            <v>GEL</v>
          </cell>
          <cell r="G1809">
            <v>2.9</v>
          </cell>
          <cell r="H1809" t="str">
            <v>USD</v>
          </cell>
        </row>
        <row r="1810">
          <cell r="B1810">
            <v>40609</v>
          </cell>
          <cell r="C1810">
            <v>40609</v>
          </cell>
          <cell r="E1810">
            <v>4.0200000000000005</v>
          </cell>
          <cell r="F1810" t="str">
            <v>GEL</v>
          </cell>
          <cell r="G1810">
            <v>2.34</v>
          </cell>
          <cell r="H1810" t="str">
            <v>USD</v>
          </cell>
        </row>
        <row r="1811">
          <cell r="B1811">
            <v>40609</v>
          </cell>
          <cell r="C1811">
            <v>40609</v>
          </cell>
          <cell r="E1811">
            <v>406.96000000000004</v>
          </cell>
          <cell r="F1811" t="str">
            <v>USD</v>
          </cell>
          <cell r="G1811">
            <v>708.44</v>
          </cell>
          <cell r="H1811" t="str">
            <v>GEL</v>
          </cell>
        </row>
        <row r="1812">
          <cell r="B1812">
            <v>40609</v>
          </cell>
          <cell r="C1812">
            <v>40609</v>
          </cell>
          <cell r="E1812">
            <v>11166.33</v>
          </cell>
          <cell r="F1812" t="str">
            <v>GEL</v>
          </cell>
          <cell r="G1812">
            <v>4780.03</v>
          </cell>
          <cell r="H1812" t="str">
            <v>EUR</v>
          </cell>
        </row>
        <row r="1813">
          <cell r="B1813">
            <v>40609</v>
          </cell>
          <cell r="C1813">
            <v>40609</v>
          </cell>
          <cell r="E1813">
            <v>115836.66</v>
          </cell>
          <cell r="F1813" t="str">
            <v>GEL</v>
          </cell>
          <cell r="G1813">
            <v>68248.34</v>
          </cell>
          <cell r="H1813" t="str">
            <v>USD</v>
          </cell>
        </row>
        <row r="1814">
          <cell r="B1814">
            <v>40609</v>
          </cell>
          <cell r="C1814">
            <v>40609</v>
          </cell>
          <cell r="E1814">
            <v>67.06</v>
          </cell>
          <cell r="F1814" t="str">
            <v>GEL</v>
          </cell>
          <cell r="G1814">
            <v>39</v>
          </cell>
          <cell r="H1814" t="str">
            <v>USD</v>
          </cell>
        </row>
        <row r="1815">
          <cell r="B1815">
            <v>40609</v>
          </cell>
          <cell r="C1815">
            <v>40609</v>
          </cell>
          <cell r="E1815">
            <v>33.53</v>
          </cell>
          <cell r="F1815" t="str">
            <v>GEL</v>
          </cell>
          <cell r="G1815">
            <v>19.5</v>
          </cell>
          <cell r="H1815" t="str">
            <v>USD</v>
          </cell>
        </row>
        <row r="1816">
          <cell r="B1816">
            <v>40609</v>
          </cell>
          <cell r="C1816">
            <v>40609</v>
          </cell>
          <cell r="E1816">
            <v>134.12</v>
          </cell>
          <cell r="F1816" t="str">
            <v>GEL</v>
          </cell>
          <cell r="G1816">
            <v>78</v>
          </cell>
          <cell r="H1816" t="str">
            <v>USD</v>
          </cell>
        </row>
        <row r="1817">
          <cell r="B1817">
            <v>40609</v>
          </cell>
          <cell r="C1817">
            <v>40609</v>
          </cell>
          <cell r="E1817">
            <v>60.35</v>
          </cell>
          <cell r="F1817" t="str">
            <v>GEL</v>
          </cell>
          <cell r="G1817">
            <v>35.1</v>
          </cell>
          <cell r="H1817" t="str">
            <v>USD</v>
          </cell>
        </row>
        <row r="1818">
          <cell r="B1818">
            <v>40609</v>
          </cell>
          <cell r="C1818">
            <v>40609</v>
          </cell>
          <cell r="E1818">
            <v>20.12</v>
          </cell>
          <cell r="F1818" t="str">
            <v>GEL</v>
          </cell>
          <cell r="G1818">
            <v>11.700000000000001</v>
          </cell>
          <cell r="H1818" t="str">
            <v>USD</v>
          </cell>
        </row>
        <row r="1819">
          <cell r="B1819">
            <v>40609</v>
          </cell>
          <cell r="C1819">
            <v>40609</v>
          </cell>
          <cell r="E1819">
            <v>6.71</v>
          </cell>
          <cell r="F1819" t="str">
            <v>GEL</v>
          </cell>
          <cell r="G1819">
            <v>3.9</v>
          </cell>
          <cell r="H1819" t="str">
            <v>USD</v>
          </cell>
        </row>
        <row r="1820">
          <cell r="B1820">
            <v>40609</v>
          </cell>
          <cell r="C1820">
            <v>40609</v>
          </cell>
          <cell r="E1820">
            <v>48.28</v>
          </cell>
          <cell r="F1820" t="str">
            <v>GEL</v>
          </cell>
          <cell r="G1820">
            <v>28.080000000000002</v>
          </cell>
          <cell r="H1820" t="str">
            <v>USD</v>
          </cell>
        </row>
        <row r="1821">
          <cell r="B1821">
            <v>40609</v>
          </cell>
          <cell r="C1821">
            <v>40609</v>
          </cell>
          <cell r="E1821">
            <v>42.85</v>
          </cell>
          <cell r="F1821" t="str">
            <v>GEL</v>
          </cell>
          <cell r="G1821">
            <v>24.92</v>
          </cell>
          <cell r="H1821" t="str">
            <v>USD</v>
          </cell>
        </row>
        <row r="1822">
          <cell r="B1822">
            <v>40609</v>
          </cell>
          <cell r="C1822">
            <v>40609</v>
          </cell>
          <cell r="E1822">
            <v>396.11</v>
          </cell>
          <cell r="F1822" t="str">
            <v>EUR</v>
          </cell>
          <cell r="G1822">
            <v>951.1</v>
          </cell>
          <cell r="H1822" t="str">
            <v>GEL</v>
          </cell>
        </row>
        <row r="1823">
          <cell r="B1823">
            <v>40609</v>
          </cell>
          <cell r="C1823">
            <v>40609</v>
          </cell>
          <cell r="E1823">
            <v>28951.119999999999</v>
          </cell>
          <cell r="F1823" t="str">
            <v>EUR</v>
          </cell>
          <cell r="G1823">
            <v>40618.42</v>
          </cell>
          <cell r="H1823" t="str">
            <v>USD</v>
          </cell>
        </row>
        <row r="1824">
          <cell r="B1824">
            <v>40609</v>
          </cell>
          <cell r="C1824">
            <v>40609</v>
          </cell>
          <cell r="E1824">
            <v>740.77</v>
          </cell>
          <cell r="F1824" t="str">
            <v>USD</v>
          </cell>
          <cell r="G1824">
            <v>1281.82</v>
          </cell>
          <cell r="H1824" t="str">
            <v>GEL</v>
          </cell>
        </row>
        <row r="1825">
          <cell r="B1825">
            <v>40609</v>
          </cell>
          <cell r="C1825">
            <v>40609</v>
          </cell>
          <cell r="E1825">
            <v>104.71000000000001</v>
          </cell>
          <cell r="F1825" t="str">
            <v>USD</v>
          </cell>
          <cell r="G1825">
            <v>180.05</v>
          </cell>
          <cell r="H1825" t="str">
            <v>GEL</v>
          </cell>
        </row>
        <row r="1826">
          <cell r="B1826">
            <v>40609</v>
          </cell>
          <cell r="C1826">
            <v>40609</v>
          </cell>
          <cell r="E1826">
            <v>19.350000000000001</v>
          </cell>
          <cell r="F1826" t="str">
            <v>GEL</v>
          </cell>
          <cell r="G1826">
            <v>11.25</v>
          </cell>
          <cell r="H1826" t="str">
            <v>USD</v>
          </cell>
        </row>
        <row r="1827">
          <cell r="B1827">
            <v>40609</v>
          </cell>
          <cell r="C1827">
            <v>40609</v>
          </cell>
          <cell r="E1827">
            <v>984.58</v>
          </cell>
          <cell r="F1827" t="str">
            <v>USD</v>
          </cell>
          <cell r="G1827">
            <v>1692.99</v>
          </cell>
          <cell r="H1827" t="str">
            <v>GEL</v>
          </cell>
        </row>
        <row r="1828">
          <cell r="B1828">
            <v>40609</v>
          </cell>
          <cell r="C1828">
            <v>40609</v>
          </cell>
          <cell r="E1828">
            <v>44.58</v>
          </cell>
          <cell r="F1828" t="str">
            <v>USD</v>
          </cell>
          <cell r="G1828">
            <v>77.22</v>
          </cell>
          <cell r="H1828" t="str">
            <v>GEL</v>
          </cell>
        </row>
        <row r="1829">
          <cell r="B1829">
            <v>40609</v>
          </cell>
          <cell r="C1829">
            <v>40609</v>
          </cell>
          <cell r="E1829">
            <v>1055.3900000000001</v>
          </cell>
          <cell r="F1829" t="str">
            <v>GEL</v>
          </cell>
          <cell r="G1829">
            <v>613.78</v>
          </cell>
          <cell r="H1829" t="str">
            <v>USD</v>
          </cell>
        </row>
        <row r="1830">
          <cell r="B1830">
            <v>40609</v>
          </cell>
          <cell r="C1830">
            <v>40609</v>
          </cell>
          <cell r="E1830">
            <v>601.07000000000005</v>
          </cell>
          <cell r="F1830" t="str">
            <v>USD</v>
          </cell>
          <cell r="G1830">
            <v>1033.54</v>
          </cell>
          <cell r="H1830" t="str">
            <v>GEL</v>
          </cell>
        </row>
        <row r="1831">
          <cell r="B1831">
            <v>40609</v>
          </cell>
          <cell r="C1831">
            <v>40609</v>
          </cell>
          <cell r="E1831">
            <v>44</v>
          </cell>
          <cell r="F1831" t="str">
            <v>USD</v>
          </cell>
          <cell r="G1831">
            <v>75.650000000000006</v>
          </cell>
          <cell r="H1831" t="str">
            <v>GEL</v>
          </cell>
        </row>
        <row r="1832">
          <cell r="B1832">
            <v>40609</v>
          </cell>
          <cell r="C1832">
            <v>40609</v>
          </cell>
          <cell r="E1832">
            <v>5.94</v>
          </cell>
          <cell r="F1832" t="str">
            <v>EUR</v>
          </cell>
          <cell r="G1832">
            <v>14.26</v>
          </cell>
          <cell r="H1832" t="str">
            <v>GEL</v>
          </cell>
        </row>
        <row r="1833">
          <cell r="B1833">
            <v>40609</v>
          </cell>
          <cell r="C1833">
            <v>40609</v>
          </cell>
          <cell r="E1833">
            <v>93.73</v>
          </cell>
          <cell r="F1833" t="str">
            <v>EUR</v>
          </cell>
          <cell r="G1833">
            <v>225.05</v>
          </cell>
          <cell r="H1833" t="str">
            <v>GEL</v>
          </cell>
        </row>
        <row r="1834">
          <cell r="B1834">
            <v>40609</v>
          </cell>
          <cell r="C1834">
            <v>40609</v>
          </cell>
          <cell r="E1834">
            <v>101.03</v>
          </cell>
          <cell r="F1834" t="str">
            <v>USD</v>
          </cell>
          <cell r="G1834">
            <v>173.72</v>
          </cell>
          <cell r="H1834" t="str">
            <v>GEL</v>
          </cell>
        </row>
        <row r="1835">
          <cell r="B1835">
            <v>40609</v>
          </cell>
          <cell r="C1835">
            <v>40609</v>
          </cell>
          <cell r="E1835">
            <v>478.39</v>
          </cell>
          <cell r="F1835" t="str">
            <v>USD</v>
          </cell>
          <cell r="G1835">
            <v>822.59</v>
          </cell>
          <cell r="H1835" t="str">
            <v>GEL</v>
          </cell>
        </row>
        <row r="1836">
          <cell r="B1836">
            <v>40609</v>
          </cell>
          <cell r="C1836">
            <v>40609</v>
          </cell>
          <cell r="E1836">
            <v>15.06</v>
          </cell>
          <cell r="F1836" t="str">
            <v>USD</v>
          </cell>
          <cell r="G1836">
            <v>25.89</v>
          </cell>
          <cell r="H1836" t="str">
            <v>GEL</v>
          </cell>
        </row>
        <row r="1837">
          <cell r="B1837">
            <v>40609</v>
          </cell>
          <cell r="C1837">
            <v>40609</v>
          </cell>
          <cell r="E1837">
            <v>240.22</v>
          </cell>
          <cell r="F1837" t="str">
            <v>USD</v>
          </cell>
          <cell r="G1837">
            <v>413.05</v>
          </cell>
          <cell r="H1837" t="str">
            <v>GEL</v>
          </cell>
        </row>
        <row r="1838">
          <cell r="B1838">
            <v>40609</v>
          </cell>
          <cell r="C1838">
            <v>40609</v>
          </cell>
          <cell r="E1838">
            <v>140116</v>
          </cell>
          <cell r="F1838" t="str">
            <v>USD</v>
          </cell>
          <cell r="G1838">
            <v>100000</v>
          </cell>
          <cell r="H1838" t="str">
            <v>EUR</v>
          </cell>
        </row>
        <row r="1839">
          <cell r="B1839">
            <v>40609</v>
          </cell>
          <cell r="C1839">
            <v>40609</v>
          </cell>
          <cell r="E1839">
            <v>100000</v>
          </cell>
          <cell r="F1839" t="str">
            <v>EUR</v>
          </cell>
          <cell r="G1839">
            <v>139777</v>
          </cell>
          <cell r="H1839" t="str">
            <v>USD</v>
          </cell>
        </row>
        <row r="1840">
          <cell r="B1840">
            <v>40609</v>
          </cell>
          <cell r="C1840">
            <v>40609</v>
          </cell>
          <cell r="E1840">
            <v>140232</v>
          </cell>
          <cell r="F1840" t="str">
            <v>USD</v>
          </cell>
          <cell r="G1840">
            <v>100000</v>
          </cell>
          <cell r="H1840" t="str">
            <v>EUR</v>
          </cell>
        </row>
        <row r="1841">
          <cell r="B1841">
            <v>40609</v>
          </cell>
          <cell r="C1841">
            <v>40609</v>
          </cell>
          <cell r="E1841">
            <v>10000</v>
          </cell>
          <cell r="F1841" t="str">
            <v>EUR</v>
          </cell>
          <cell r="G1841">
            <v>13992.500000000002</v>
          </cell>
          <cell r="H1841" t="str">
            <v>USD</v>
          </cell>
        </row>
        <row r="1842">
          <cell r="B1842">
            <v>40609</v>
          </cell>
          <cell r="C1842">
            <v>40609</v>
          </cell>
          <cell r="E1842">
            <v>14023.2</v>
          </cell>
          <cell r="F1842" t="str">
            <v>USD</v>
          </cell>
          <cell r="G1842">
            <v>10000</v>
          </cell>
          <cell r="H1842" t="str">
            <v>EUR</v>
          </cell>
        </row>
        <row r="1843">
          <cell r="B1843">
            <v>40609</v>
          </cell>
          <cell r="C1843">
            <v>40609</v>
          </cell>
          <cell r="E1843">
            <v>20000</v>
          </cell>
          <cell r="F1843" t="str">
            <v>GBP</v>
          </cell>
          <cell r="G1843">
            <v>32505.199999999997</v>
          </cell>
          <cell r="H1843" t="str">
            <v>USD</v>
          </cell>
        </row>
        <row r="1844">
          <cell r="B1844">
            <v>40609</v>
          </cell>
          <cell r="C1844">
            <v>40609</v>
          </cell>
          <cell r="E1844">
            <v>10000</v>
          </cell>
          <cell r="F1844" t="str">
            <v>GBP</v>
          </cell>
          <cell r="G1844">
            <v>16331.500000000002</v>
          </cell>
          <cell r="H1844" t="str">
            <v>USD</v>
          </cell>
        </row>
        <row r="1845">
          <cell r="B1845">
            <v>40609</v>
          </cell>
          <cell r="C1845">
            <v>40609</v>
          </cell>
          <cell r="E1845">
            <v>279988</v>
          </cell>
          <cell r="F1845" t="str">
            <v>USD</v>
          </cell>
          <cell r="G1845">
            <v>200000</v>
          </cell>
          <cell r="H1845" t="str">
            <v>EUR</v>
          </cell>
        </row>
        <row r="1846">
          <cell r="B1846">
            <v>40609</v>
          </cell>
          <cell r="C1846">
            <v>40609</v>
          </cell>
          <cell r="E1846">
            <v>126069.3</v>
          </cell>
          <cell r="F1846" t="str">
            <v>USD</v>
          </cell>
          <cell r="G1846">
            <v>90000</v>
          </cell>
          <cell r="H1846" t="str">
            <v>EUR</v>
          </cell>
        </row>
        <row r="1847">
          <cell r="C1847">
            <v>40609</v>
          </cell>
          <cell r="E1847">
            <v>61527.030000000261</v>
          </cell>
          <cell r="F1847" t="str">
            <v>GEL</v>
          </cell>
        </row>
        <row r="1848">
          <cell r="C1848">
            <v>40609</v>
          </cell>
          <cell r="G1848">
            <v>62208.959999999963</v>
          </cell>
          <cell r="H1848" t="str">
            <v>GEL</v>
          </cell>
        </row>
        <row r="1849">
          <cell r="C1849">
            <v>40609</v>
          </cell>
          <cell r="E1849">
            <v>885110.6099999994</v>
          </cell>
          <cell r="F1849" t="str">
            <v>GEL</v>
          </cell>
        </row>
        <row r="1850">
          <cell r="C1850">
            <v>40609</v>
          </cell>
          <cell r="G1850">
            <v>1103598.5300000012</v>
          </cell>
          <cell r="H1850" t="str">
            <v>GEL</v>
          </cell>
        </row>
        <row r="1851">
          <cell r="B1851">
            <v>40609</v>
          </cell>
          <cell r="C1851">
            <v>40609</v>
          </cell>
          <cell r="E1851">
            <v>293.33999999999997</v>
          </cell>
          <cell r="F1851" t="str">
            <v>GEL</v>
          </cell>
          <cell r="G1851">
            <v>122.19</v>
          </cell>
          <cell r="H1851" t="str">
            <v>EUR</v>
          </cell>
        </row>
        <row r="1852">
          <cell r="B1852">
            <v>40609</v>
          </cell>
          <cell r="C1852">
            <v>40609</v>
          </cell>
          <cell r="E1852">
            <v>3108.88</v>
          </cell>
          <cell r="F1852" t="str">
            <v>GEL</v>
          </cell>
          <cell r="G1852">
            <v>1802.62</v>
          </cell>
          <cell r="H1852" t="str">
            <v>USD</v>
          </cell>
        </row>
        <row r="1853">
          <cell r="B1853">
            <v>40609</v>
          </cell>
          <cell r="C1853">
            <v>40609</v>
          </cell>
          <cell r="E1853">
            <v>588.20000000000005</v>
          </cell>
          <cell r="F1853" t="str">
            <v>GEL</v>
          </cell>
          <cell r="G1853">
            <v>244.97</v>
          </cell>
          <cell r="H1853" t="str">
            <v>EUR</v>
          </cell>
        </row>
        <row r="1854">
          <cell r="B1854">
            <v>40609</v>
          </cell>
          <cell r="C1854">
            <v>40609</v>
          </cell>
          <cell r="E1854">
            <v>5586.69</v>
          </cell>
          <cell r="F1854" t="str">
            <v>GEL</v>
          </cell>
          <cell r="G1854">
            <v>3249.02</v>
          </cell>
          <cell r="H1854" t="str">
            <v>USD</v>
          </cell>
        </row>
        <row r="1855">
          <cell r="B1855">
            <v>40609</v>
          </cell>
          <cell r="C1855">
            <v>40609</v>
          </cell>
          <cell r="E1855">
            <v>418494</v>
          </cell>
          <cell r="F1855" t="str">
            <v>USD</v>
          </cell>
          <cell r="G1855">
            <v>719600.43299999996</v>
          </cell>
          <cell r="H1855" t="str">
            <v>GEL</v>
          </cell>
        </row>
        <row r="1856">
          <cell r="B1856">
            <v>40609</v>
          </cell>
          <cell r="C1856">
            <v>40609</v>
          </cell>
          <cell r="E1856">
            <v>16840.835180000002</v>
          </cell>
          <cell r="F1856" t="str">
            <v>GEL</v>
          </cell>
          <cell r="G1856">
            <v>7013.8</v>
          </cell>
          <cell r="H1856" t="str">
            <v>EUR</v>
          </cell>
        </row>
        <row r="1857">
          <cell r="B1857">
            <v>40609</v>
          </cell>
          <cell r="C1857">
            <v>40609</v>
          </cell>
          <cell r="E1857">
            <v>171.40282500000001</v>
          </cell>
          <cell r="F1857" t="str">
            <v>GEL</v>
          </cell>
          <cell r="G1857">
            <v>61.27</v>
          </cell>
          <cell r="H1857" t="str">
            <v>GBP</v>
          </cell>
        </row>
        <row r="1858">
          <cell r="B1858">
            <v>40609</v>
          </cell>
          <cell r="C1858">
            <v>40609</v>
          </cell>
          <cell r="E1858">
            <v>1854.6681959999999</v>
          </cell>
          <cell r="F1858" t="str">
            <v>GEL</v>
          </cell>
          <cell r="G1858">
            <v>3892.6</v>
          </cell>
          <cell r="H1858" t="str">
            <v>ILS</v>
          </cell>
        </row>
        <row r="1859">
          <cell r="B1859">
            <v>40609</v>
          </cell>
          <cell r="C1859">
            <v>40609</v>
          </cell>
          <cell r="E1859">
            <v>435.19897600000002</v>
          </cell>
          <cell r="F1859" t="str">
            <v>GEL</v>
          </cell>
          <cell r="G1859">
            <v>200.96</v>
          </cell>
          <cell r="H1859" t="str">
            <v>AZN</v>
          </cell>
        </row>
        <row r="1860">
          <cell r="B1860">
            <v>40611</v>
          </cell>
          <cell r="C1860">
            <v>40611</v>
          </cell>
          <cell r="E1860">
            <v>852.23</v>
          </cell>
          <cell r="F1860" t="str">
            <v>GEL</v>
          </cell>
          <cell r="G1860">
            <v>495.83</v>
          </cell>
          <cell r="H1860" t="str">
            <v>USD</v>
          </cell>
        </row>
        <row r="1861">
          <cell r="B1861">
            <v>40611</v>
          </cell>
          <cell r="C1861">
            <v>40611</v>
          </cell>
          <cell r="E1861">
            <v>217.72</v>
          </cell>
          <cell r="F1861" t="str">
            <v>GEL</v>
          </cell>
          <cell r="G1861">
            <v>126.67</v>
          </cell>
          <cell r="H1861" t="str">
            <v>USD</v>
          </cell>
        </row>
        <row r="1862">
          <cell r="B1862">
            <v>40611</v>
          </cell>
          <cell r="C1862">
            <v>40611</v>
          </cell>
          <cell r="E1862">
            <v>909.75</v>
          </cell>
          <cell r="F1862" t="str">
            <v>EUR</v>
          </cell>
          <cell r="G1862">
            <v>2192.3200000000002</v>
          </cell>
          <cell r="H1862" t="str">
            <v>GEL</v>
          </cell>
        </row>
        <row r="1863">
          <cell r="B1863">
            <v>40611</v>
          </cell>
          <cell r="C1863">
            <v>40611</v>
          </cell>
          <cell r="E1863">
            <v>1265.1500000000001</v>
          </cell>
          <cell r="F1863" t="str">
            <v>GEL</v>
          </cell>
          <cell r="G1863">
            <v>525</v>
          </cell>
          <cell r="H1863" t="str">
            <v>EUR</v>
          </cell>
        </row>
        <row r="1864">
          <cell r="B1864">
            <v>40611</v>
          </cell>
          <cell r="C1864">
            <v>40611</v>
          </cell>
          <cell r="E1864">
            <v>0.93</v>
          </cell>
          <cell r="F1864" t="str">
            <v>GEL</v>
          </cell>
          <cell r="G1864">
            <v>0.54</v>
          </cell>
          <cell r="H1864" t="str">
            <v>USD</v>
          </cell>
        </row>
        <row r="1865">
          <cell r="B1865">
            <v>40611</v>
          </cell>
          <cell r="C1865">
            <v>40611</v>
          </cell>
          <cell r="E1865">
            <v>12</v>
          </cell>
          <cell r="F1865" t="str">
            <v>USD</v>
          </cell>
          <cell r="G1865">
            <v>20.63</v>
          </cell>
          <cell r="H1865" t="str">
            <v>GEL</v>
          </cell>
        </row>
        <row r="1866">
          <cell r="B1866">
            <v>40611</v>
          </cell>
          <cell r="C1866">
            <v>40611</v>
          </cell>
          <cell r="E1866">
            <v>12.31</v>
          </cell>
          <cell r="F1866" t="str">
            <v>GBP</v>
          </cell>
          <cell r="G1866">
            <v>34.520000000000003</v>
          </cell>
          <cell r="H1866" t="str">
            <v>GEL</v>
          </cell>
        </row>
        <row r="1867">
          <cell r="B1867">
            <v>40611</v>
          </cell>
          <cell r="C1867">
            <v>40611</v>
          </cell>
          <cell r="E1867">
            <v>2500</v>
          </cell>
          <cell r="F1867" t="str">
            <v>JPY</v>
          </cell>
          <cell r="G1867">
            <v>52.370000000000005</v>
          </cell>
          <cell r="H1867" t="str">
            <v>GEL</v>
          </cell>
        </row>
        <row r="1868">
          <cell r="B1868">
            <v>40611</v>
          </cell>
          <cell r="C1868">
            <v>40611</v>
          </cell>
          <cell r="E1868">
            <v>30.740000000000002</v>
          </cell>
          <cell r="F1868" t="str">
            <v>GBP</v>
          </cell>
          <cell r="G1868">
            <v>86.210000000000008</v>
          </cell>
          <cell r="H1868" t="str">
            <v>GEL</v>
          </cell>
        </row>
        <row r="1869">
          <cell r="B1869">
            <v>40611</v>
          </cell>
          <cell r="C1869">
            <v>40611</v>
          </cell>
          <cell r="E1869">
            <v>39.5</v>
          </cell>
          <cell r="F1869" t="str">
            <v>EUR</v>
          </cell>
          <cell r="G1869">
            <v>95.19</v>
          </cell>
          <cell r="H1869" t="str">
            <v>GEL</v>
          </cell>
        </row>
        <row r="1870">
          <cell r="B1870">
            <v>40611</v>
          </cell>
          <cell r="C1870">
            <v>40611</v>
          </cell>
          <cell r="E1870">
            <v>200</v>
          </cell>
          <cell r="F1870" t="str">
            <v>CZK</v>
          </cell>
          <cell r="G1870">
            <v>19.88</v>
          </cell>
          <cell r="H1870" t="str">
            <v>GEL</v>
          </cell>
        </row>
        <row r="1871">
          <cell r="B1871">
            <v>40611</v>
          </cell>
          <cell r="C1871">
            <v>40611</v>
          </cell>
          <cell r="E1871">
            <v>50</v>
          </cell>
          <cell r="F1871" t="str">
            <v>EUR</v>
          </cell>
          <cell r="G1871">
            <v>120.49000000000001</v>
          </cell>
          <cell r="H1871" t="str">
            <v>GEL</v>
          </cell>
        </row>
        <row r="1872">
          <cell r="B1872">
            <v>40611</v>
          </cell>
          <cell r="C1872">
            <v>40611</v>
          </cell>
          <cell r="E1872">
            <v>1.43</v>
          </cell>
          <cell r="F1872" t="str">
            <v>GEL</v>
          </cell>
          <cell r="G1872">
            <v>0.83000000000000007</v>
          </cell>
          <cell r="H1872" t="str">
            <v>USD</v>
          </cell>
        </row>
        <row r="1873">
          <cell r="B1873">
            <v>40611</v>
          </cell>
          <cell r="C1873">
            <v>40611</v>
          </cell>
          <cell r="E1873">
            <v>9912.7000000000007</v>
          </cell>
          <cell r="F1873" t="str">
            <v>USD</v>
          </cell>
          <cell r="G1873">
            <v>17037.95</v>
          </cell>
          <cell r="H1873" t="str">
            <v>GEL</v>
          </cell>
        </row>
        <row r="1874">
          <cell r="B1874">
            <v>40611</v>
          </cell>
          <cell r="C1874">
            <v>40611</v>
          </cell>
          <cell r="E1874">
            <v>3480.57</v>
          </cell>
          <cell r="F1874" t="str">
            <v>GEL</v>
          </cell>
          <cell r="G1874">
            <v>2025</v>
          </cell>
          <cell r="H1874" t="str">
            <v>USD</v>
          </cell>
        </row>
        <row r="1875">
          <cell r="B1875">
            <v>40611</v>
          </cell>
          <cell r="C1875">
            <v>40611</v>
          </cell>
          <cell r="E1875">
            <v>20</v>
          </cell>
          <cell r="F1875" t="str">
            <v>USD</v>
          </cell>
          <cell r="G1875">
            <v>34.380000000000003</v>
          </cell>
          <cell r="H1875" t="str">
            <v>GEL</v>
          </cell>
        </row>
        <row r="1876">
          <cell r="B1876">
            <v>40611</v>
          </cell>
          <cell r="C1876">
            <v>40611</v>
          </cell>
          <cell r="E1876">
            <v>2172.62</v>
          </cell>
          <cell r="F1876" t="str">
            <v>GBP</v>
          </cell>
          <cell r="G1876">
            <v>6093.33</v>
          </cell>
          <cell r="H1876" t="str">
            <v>GEL</v>
          </cell>
        </row>
        <row r="1877">
          <cell r="B1877">
            <v>40611</v>
          </cell>
          <cell r="C1877">
            <v>40611</v>
          </cell>
          <cell r="E1877">
            <v>549</v>
          </cell>
          <cell r="F1877" t="str">
            <v>EUR</v>
          </cell>
          <cell r="G1877">
            <v>1322.98</v>
          </cell>
          <cell r="H1877" t="str">
            <v>GEL</v>
          </cell>
        </row>
        <row r="1878">
          <cell r="B1878">
            <v>40611</v>
          </cell>
          <cell r="C1878">
            <v>40611</v>
          </cell>
          <cell r="E1878">
            <v>311.99</v>
          </cell>
          <cell r="F1878" t="str">
            <v>EUR</v>
          </cell>
          <cell r="G1878">
            <v>751.83</v>
          </cell>
          <cell r="H1878" t="str">
            <v>GEL</v>
          </cell>
        </row>
        <row r="1879">
          <cell r="B1879">
            <v>40611</v>
          </cell>
          <cell r="C1879">
            <v>40611</v>
          </cell>
          <cell r="E1879">
            <v>730.44</v>
          </cell>
          <cell r="F1879" t="str">
            <v>EUR</v>
          </cell>
          <cell r="G1879">
            <v>1760.21</v>
          </cell>
          <cell r="H1879" t="str">
            <v>GEL</v>
          </cell>
        </row>
        <row r="1880">
          <cell r="B1880">
            <v>40611</v>
          </cell>
          <cell r="C1880">
            <v>40611</v>
          </cell>
          <cell r="E1880">
            <v>913.09</v>
          </cell>
          <cell r="F1880" t="str">
            <v>EUR</v>
          </cell>
          <cell r="G1880">
            <v>2200.36</v>
          </cell>
          <cell r="H1880" t="str">
            <v>GEL</v>
          </cell>
        </row>
        <row r="1881">
          <cell r="B1881">
            <v>40611</v>
          </cell>
          <cell r="C1881">
            <v>40612</v>
          </cell>
          <cell r="E1881">
            <v>20000</v>
          </cell>
          <cell r="F1881" t="str">
            <v>EUR</v>
          </cell>
          <cell r="G1881">
            <v>27760</v>
          </cell>
          <cell r="H1881" t="str">
            <v>USD</v>
          </cell>
        </row>
        <row r="1882">
          <cell r="B1882">
            <v>40611</v>
          </cell>
          <cell r="C1882">
            <v>40611</v>
          </cell>
          <cell r="E1882">
            <v>489000</v>
          </cell>
          <cell r="F1882" t="str">
            <v>USD</v>
          </cell>
          <cell r="G1882">
            <v>840835.5</v>
          </cell>
          <cell r="H1882" t="str">
            <v>GEL</v>
          </cell>
        </row>
        <row r="1883">
          <cell r="B1883">
            <v>40611</v>
          </cell>
          <cell r="C1883">
            <v>40611</v>
          </cell>
          <cell r="E1883">
            <v>85250</v>
          </cell>
          <cell r="F1883" t="str">
            <v>GEL</v>
          </cell>
          <cell r="G1883">
            <v>50000</v>
          </cell>
          <cell r="H1883" t="str">
            <v>USD</v>
          </cell>
        </row>
        <row r="1884">
          <cell r="B1884">
            <v>40611</v>
          </cell>
          <cell r="C1884">
            <v>40611</v>
          </cell>
          <cell r="E1884">
            <v>145</v>
          </cell>
          <cell r="F1884" t="str">
            <v>USD</v>
          </cell>
          <cell r="G1884">
            <v>249.23000000000002</v>
          </cell>
          <cell r="H1884" t="str">
            <v>GEL</v>
          </cell>
        </row>
        <row r="1885">
          <cell r="B1885">
            <v>40611</v>
          </cell>
          <cell r="C1885">
            <v>40611</v>
          </cell>
          <cell r="E1885">
            <v>145</v>
          </cell>
          <cell r="F1885" t="str">
            <v>USD</v>
          </cell>
          <cell r="G1885">
            <v>249.23000000000002</v>
          </cell>
          <cell r="H1885" t="str">
            <v>GEL</v>
          </cell>
        </row>
        <row r="1886">
          <cell r="B1886">
            <v>40611</v>
          </cell>
          <cell r="C1886">
            <v>40611</v>
          </cell>
          <cell r="E1886">
            <v>945.34</v>
          </cell>
          <cell r="F1886" t="str">
            <v>GEL</v>
          </cell>
          <cell r="G1886">
            <v>550</v>
          </cell>
          <cell r="H1886" t="str">
            <v>USD</v>
          </cell>
        </row>
        <row r="1887">
          <cell r="B1887">
            <v>40611</v>
          </cell>
          <cell r="C1887">
            <v>40613</v>
          </cell>
          <cell r="E1887">
            <v>70658.89</v>
          </cell>
          <cell r="F1887" t="str">
            <v>USD</v>
          </cell>
          <cell r="G1887">
            <v>2000000</v>
          </cell>
          <cell r="H1887" t="str">
            <v>RUR</v>
          </cell>
        </row>
        <row r="1888">
          <cell r="B1888">
            <v>40611</v>
          </cell>
          <cell r="C1888">
            <v>40611</v>
          </cell>
          <cell r="E1888">
            <v>319000</v>
          </cell>
          <cell r="F1888" t="str">
            <v>EUR</v>
          </cell>
          <cell r="G1888">
            <v>442640.57</v>
          </cell>
          <cell r="H1888" t="str">
            <v>USD</v>
          </cell>
        </row>
        <row r="1889">
          <cell r="B1889">
            <v>40611</v>
          </cell>
          <cell r="C1889">
            <v>40611</v>
          </cell>
          <cell r="E1889">
            <v>67000</v>
          </cell>
          <cell r="F1889" t="str">
            <v>GBP</v>
          </cell>
          <cell r="G1889">
            <v>108463.08</v>
          </cell>
          <cell r="H1889" t="str">
            <v>USD</v>
          </cell>
        </row>
        <row r="1890">
          <cell r="B1890">
            <v>40611</v>
          </cell>
          <cell r="C1890">
            <v>40613</v>
          </cell>
          <cell r="E1890">
            <v>2000000</v>
          </cell>
          <cell r="F1890" t="str">
            <v>RUR</v>
          </cell>
          <cell r="G1890">
            <v>70721.36</v>
          </cell>
          <cell r="H1890" t="str">
            <v>USD</v>
          </cell>
        </row>
        <row r="1891">
          <cell r="B1891">
            <v>40611</v>
          </cell>
          <cell r="C1891">
            <v>40612</v>
          </cell>
          <cell r="E1891">
            <v>2507400</v>
          </cell>
          <cell r="F1891" t="str">
            <v>USD</v>
          </cell>
          <cell r="G1891">
            <v>1800000</v>
          </cell>
          <cell r="H1891" t="str">
            <v>EUR</v>
          </cell>
        </row>
        <row r="1892">
          <cell r="B1892">
            <v>40611</v>
          </cell>
          <cell r="C1892">
            <v>40611</v>
          </cell>
          <cell r="E1892">
            <v>1936.5900000000001</v>
          </cell>
          <cell r="F1892" t="str">
            <v>GEL</v>
          </cell>
          <cell r="G1892">
            <v>1126.71</v>
          </cell>
          <cell r="H1892" t="str">
            <v>USD</v>
          </cell>
        </row>
        <row r="1893">
          <cell r="B1893">
            <v>40611</v>
          </cell>
          <cell r="C1893">
            <v>40611</v>
          </cell>
          <cell r="E1893">
            <v>2375.3000000000002</v>
          </cell>
          <cell r="F1893" t="str">
            <v>GEL</v>
          </cell>
          <cell r="G1893">
            <v>1381.95</v>
          </cell>
          <cell r="H1893" t="str">
            <v>USD</v>
          </cell>
        </row>
        <row r="1894">
          <cell r="B1894">
            <v>40611</v>
          </cell>
          <cell r="C1894">
            <v>40619</v>
          </cell>
          <cell r="E1894">
            <v>1800000</v>
          </cell>
          <cell r="F1894" t="str">
            <v>EUR</v>
          </cell>
          <cell r="G1894">
            <v>2507400</v>
          </cell>
          <cell r="H1894" t="str">
            <v>USD</v>
          </cell>
        </row>
        <row r="1895">
          <cell r="B1895">
            <v>40611</v>
          </cell>
          <cell r="C1895">
            <v>40611</v>
          </cell>
          <cell r="E1895">
            <v>9694.880000000001</v>
          </cell>
          <cell r="F1895" t="str">
            <v>USD</v>
          </cell>
          <cell r="G1895">
            <v>16663.560000000001</v>
          </cell>
          <cell r="H1895" t="str">
            <v>GEL</v>
          </cell>
        </row>
        <row r="1896">
          <cell r="B1896">
            <v>40611</v>
          </cell>
          <cell r="C1896">
            <v>40611</v>
          </cell>
          <cell r="E1896">
            <v>82.67</v>
          </cell>
          <cell r="F1896" t="str">
            <v>USD</v>
          </cell>
          <cell r="G1896">
            <v>142.09</v>
          </cell>
          <cell r="H1896" t="str">
            <v>GEL</v>
          </cell>
        </row>
        <row r="1897">
          <cell r="B1897">
            <v>40611</v>
          </cell>
          <cell r="C1897">
            <v>40611</v>
          </cell>
          <cell r="E1897">
            <v>1581.1200000000001</v>
          </cell>
          <cell r="F1897" t="str">
            <v>GEL</v>
          </cell>
          <cell r="G1897">
            <v>919.9</v>
          </cell>
          <cell r="H1897" t="str">
            <v>USD</v>
          </cell>
        </row>
        <row r="1898">
          <cell r="B1898">
            <v>40611</v>
          </cell>
          <cell r="C1898">
            <v>40611</v>
          </cell>
          <cell r="E1898">
            <v>1.72</v>
          </cell>
          <cell r="F1898" t="str">
            <v>GEL</v>
          </cell>
          <cell r="G1898">
            <v>1</v>
          </cell>
          <cell r="H1898" t="str">
            <v>USD</v>
          </cell>
        </row>
        <row r="1899">
          <cell r="B1899">
            <v>40611</v>
          </cell>
          <cell r="C1899">
            <v>40611</v>
          </cell>
          <cell r="E1899">
            <v>4.3</v>
          </cell>
          <cell r="F1899" t="str">
            <v>GEL</v>
          </cell>
          <cell r="G1899">
            <v>2.5</v>
          </cell>
          <cell r="H1899" t="str">
            <v>USD</v>
          </cell>
        </row>
        <row r="1900">
          <cell r="B1900">
            <v>40611</v>
          </cell>
          <cell r="C1900">
            <v>40611</v>
          </cell>
          <cell r="E1900">
            <v>14.35</v>
          </cell>
          <cell r="F1900" t="str">
            <v>GEL</v>
          </cell>
          <cell r="G1900">
            <v>8.35</v>
          </cell>
          <cell r="H1900" t="str">
            <v>USD</v>
          </cell>
        </row>
        <row r="1901">
          <cell r="B1901">
            <v>40611</v>
          </cell>
          <cell r="C1901">
            <v>40611</v>
          </cell>
          <cell r="E1901">
            <v>0.86</v>
          </cell>
          <cell r="F1901" t="str">
            <v>GEL</v>
          </cell>
          <cell r="G1901">
            <v>0.5</v>
          </cell>
          <cell r="H1901" t="str">
            <v>USD</v>
          </cell>
        </row>
        <row r="1902">
          <cell r="B1902">
            <v>40611</v>
          </cell>
          <cell r="C1902">
            <v>40611</v>
          </cell>
          <cell r="E1902">
            <v>0.86</v>
          </cell>
          <cell r="F1902" t="str">
            <v>GEL</v>
          </cell>
          <cell r="G1902">
            <v>0.5</v>
          </cell>
          <cell r="H1902" t="str">
            <v>USD</v>
          </cell>
        </row>
        <row r="1903">
          <cell r="B1903">
            <v>40611</v>
          </cell>
          <cell r="C1903">
            <v>40611</v>
          </cell>
          <cell r="E1903">
            <v>0.86</v>
          </cell>
          <cell r="F1903" t="str">
            <v>GEL</v>
          </cell>
          <cell r="G1903">
            <v>0.5</v>
          </cell>
          <cell r="H1903" t="str">
            <v>USD</v>
          </cell>
        </row>
        <row r="1904">
          <cell r="B1904">
            <v>40611</v>
          </cell>
          <cell r="C1904">
            <v>40611</v>
          </cell>
          <cell r="E1904">
            <v>0.86</v>
          </cell>
          <cell r="F1904" t="str">
            <v>GEL</v>
          </cell>
          <cell r="G1904">
            <v>0.5</v>
          </cell>
          <cell r="H1904" t="str">
            <v>USD</v>
          </cell>
        </row>
        <row r="1905">
          <cell r="B1905">
            <v>40611</v>
          </cell>
          <cell r="C1905">
            <v>40611</v>
          </cell>
          <cell r="E1905">
            <v>0.43</v>
          </cell>
          <cell r="F1905" t="str">
            <v>GEL</v>
          </cell>
          <cell r="G1905">
            <v>0.25</v>
          </cell>
          <cell r="H1905" t="str">
            <v>USD</v>
          </cell>
        </row>
        <row r="1906">
          <cell r="B1906">
            <v>40611</v>
          </cell>
          <cell r="C1906">
            <v>40611</v>
          </cell>
          <cell r="E1906">
            <v>0.86</v>
          </cell>
          <cell r="F1906" t="str">
            <v>GEL</v>
          </cell>
          <cell r="G1906">
            <v>0.5</v>
          </cell>
          <cell r="H1906" t="str">
            <v>USD</v>
          </cell>
        </row>
        <row r="1907">
          <cell r="B1907">
            <v>40611</v>
          </cell>
          <cell r="C1907">
            <v>40611</v>
          </cell>
          <cell r="E1907">
            <v>0.86</v>
          </cell>
          <cell r="F1907" t="str">
            <v>GEL</v>
          </cell>
          <cell r="G1907">
            <v>0.5</v>
          </cell>
          <cell r="H1907" t="str">
            <v>USD</v>
          </cell>
        </row>
        <row r="1908">
          <cell r="B1908">
            <v>40611</v>
          </cell>
          <cell r="C1908">
            <v>40611</v>
          </cell>
          <cell r="E1908">
            <v>1.72</v>
          </cell>
          <cell r="F1908" t="str">
            <v>GEL</v>
          </cell>
          <cell r="G1908">
            <v>1</v>
          </cell>
          <cell r="H1908" t="str">
            <v>USD</v>
          </cell>
        </row>
        <row r="1909">
          <cell r="B1909">
            <v>40611</v>
          </cell>
          <cell r="C1909">
            <v>40611</v>
          </cell>
          <cell r="E1909">
            <v>0.86</v>
          </cell>
          <cell r="F1909" t="str">
            <v>GEL</v>
          </cell>
          <cell r="G1909">
            <v>0.5</v>
          </cell>
          <cell r="H1909" t="str">
            <v>USD</v>
          </cell>
        </row>
        <row r="1910">
          <cell r="B1910">
            <v>40611</v>
          </cell>
          <cell r="C1910">
            <v>40611</v>
          </cell>
          <cell r="E1910">
            <v>0.77</v>
          </cell>
          <cell r="F1910" t="str">
            <v>GEL</v>
          </cell>
          <cell r="G1910">
            <v>0.45</v>
          </cell>
          <cell r="H1910" t="str">
            <v>USD</v>
          </cell>
        </row>
        <row r="1911">
          <cell r="B1911">
            <v>40611</v>
          </cell>
          <cell r="C1911">
            <v>40611</v>
          </cell>
          <cell r="E1911">
            <v>1.72</v>
          </cell>
          <cell r="F1911" t="str">
            <v>GEL</v>
          </cell>
          <cell r="G1911">
            <v>1</v>
          </cell>
          <cell r="H1911" t="str">
            <v>USD</v>
          </cell>
        </row>
        <row r="1912">
          <cell r="B1912">
            <v>40611</v>
          </cell>
          <cell r="C1912">
            <v>40611</v>
          </cell>
          <cell r="E1912">
            <v>2.58</v>
          </cell>
          <cell r="F1912" t="str">
            <v>GEL</v>
          </cell>
          <cell r="G1912">
            <v>1.5</v>
          </cell>
          <cell r="H1912" t="str">
            <v>USD</v>
          </cell>
        </row>
        <row r="1913">
          <cell r="B1913">
            <v>40611</v>
          </cell>
          <cell r="C1913">
            <v>40611</v>
          </cell>
          <cell r="E1913">
            <v>27.51</v>
          </cell>
          <cell r="F1913" t="str">
            <v>GEL</v>
          </cell>
          <cell r="G1913">
            <v>16</v>
          </cell>
          <cell r="H1913" t="str">
            <v>USD</v>
          </cell>
        </row>
        <row r="1914">
          <cell r="B1914">
            <v>40611</v>
          </cell>
          <cell r="C1914">
            <v>40611</v>
          </cell>
          <cell r="E1914">
            <v>1736.9</v>
          </cell>
          <cell r="F1914" t="str">
            <v>GEL</v>
          </cell>
          <cell r="G1914">
            <v>1025.93</v>
          </cell>
          <cell r="H1914" t="str">
            <v>USD</v>
          </cell>
        </row>
        <row r="1915">
          <cell r="B1915">
            <v>40611</v>
          </cell>
          <cell r="C1915">
            <v>40611</v>
          </cell>
          <cell r="E1915">
            <v>6500</v>
          </cell>
          <cell r="F1915" t="str">
            <v>USD</v>
          </cell>
          <cell r="G1915">
            <v>11306.24</v>
          </cell>
          <cell r="H1915" t="str">
            <v>GEL</v>
          </cell>
        </row>
        <row r="1916">
          <cell r="B1916">
            <v>40611</v>
          </cell>
          <cell r="C1916">
            <v>40611</v>
          </cell>
          <cell r="E1916">
            <v>13.41</v>
          </cell>
          <cell r="F1916" t="str">
            <v>GEL</v>
          </cell>
          <cell r="G1916">
            <v>7.8</v>
          </cell>
          <cell r="H1916" t="str">
            <v>USD</v>
          </cell>
        </row>
        <row r="1917">
          <cell r="B1917">
            <v>40611</v>
          </cell>
          <cell r="C1917">
            <v>40611</v>
          </cell>
          <cell r="E1917">
            <v>13.41</v>
          </cell>
          <cell r="F1917" t="str">
            <v>GEL</v>
          </cell>
          <cell r="G1917">
            <v>7.8</v>
          </cell>
          <cell r="H1917" t="str">
            <v>USD</v>
          </cell>
        </row>
        <row r="1918">
          <cell r="B1918">
            <v>40611</v>
          </cell>
          <cell r="C1918">
            <v>40611</v>
          </cell>
          <cell r="E1918">
            <v>6.7</v>
          </cell>
          <cell r="F1918" t="str">
            <v>GEL</v>
          </cell>
          <cell r="G1918">
            <v>3.9</v>
          </cell>
          <cell r="H1918" t="str">
            <v>USD</v>
          </cell>
        </row>
        <row r="1919">
          <cell r="B1919">
            <v>40611</v>
          </cell>
          <cell r="C1919">
            <v>40611</v>
          </cell>
          <cell r="E1919">
            <v>4.82</v>
          </cell>
          <cell r="F1919" t="str">
            <v>GEL</v>
          </cell>
          <cell r="G1919">
            <v>2.8000000000000003</v>
          </cell>
          <cell r="H1919" t="str">
            <v>USD</v>
          </cell>
        </row>
        <row r="1920">
          <cell r="B1920">
            <v>40611</v>
          </cell>
          <cell r="C1920">
            <v>40611</v>
          </cell>
          <cell r="E1920">
            <v>0.34</v>
          </cell>
          <cell r="F1920" t="str">
            <v>GEL</v>
          </cell>
          <cell r="G1920">
            <v>0.2</v>
          </cell>
          <cell r="H1920" t="str">
            <v>USD</v>
          </cell>
        </row>
        <row r="1921">
          <cell r="B1921">
            <v>40611</v>
          </cell>
          <cell r="C1921">
            <v>40611</v>
          </cell>
          <cell r="E1921">
            <v>6.5</v>
          </cell>
          <cell r="F1921" t="str">
            <v>GEL</v>
          </cell>
          <cell r="G1921">
            <v>3.7800000000000002</v>
          </cell>
          <cell r="H1921" t="str">
            <v>USD</v>
          </cell>
        </row>
        <row r="1922">
          <cell r="B1922">
            <v>40611</v>
          </cell>
          <cell r="C1922">
            <v>40611</v>
          </cell>
          <cell r="E1922">
            <v>2.75</v>
          </cell>
          <cell r="F1922" t="str">
            <v>GEL</v>
          </cell>
          <cell r="G1922">
            <v>1.6</v>
          </cell>
          <cell r="H1922" t="str">
            <v>USD</v>
          </cell>
        </row>
        <row r="1923">
          <cell r="B1923">
            <v>40611</v>
          </cell>
          <cell r="C1923">
            <v>40611</v>
          </cell>
          <cell r="E1923">
            <v>10.050000000000001</v>
          </cell>
          <cell r="F1923" t="str">
            <v>GEL</v>
          </cell>
          <cell r="G1923">
            <v>5.8500000000000005</v>
          </cell>
          <cell r="H1923" t="str">
            <v>USD</v>
          </cell>
        </row>
        <row r="1924">
          <cell r="B1924">
            <v>40611</v>
          </cell>
          <cell r="C1924">
            <v>40611</v>
          </cell>
          <cell r="E1924">
            <v>6.7</v>
          </cell>
          <cell r="F1924" t="str">
            <v>GEL</v>
          </cell>
          <cell r="G1924">
            <v>3.9</v>
          </cell>
          <cell r="H1924" t="str">
            <v>USD</v>
          </cell>
        </row>
        <row r="1925">
          <cell r="B1925">
            <v>40611</v>
          </cell>
          <cell r="C1925">
            <v>40611</v>
          </cell>
          <cell r="E1925">
            <v>26.810000000000002</v>
          </cell>
          <cell r="F1925" t="str">
            <v>GEL</v>
          </cell>
          <cell r="G1925">
            <v>15.6</v>
          </cell>
          <cell r="H1925" t="str">
            <v>USD</v>
          </cell>
        </row>
        <row r="1926">
          <cell r="B1926">
            <v>40611</v>
          </cell>
          <cell r="C1926">
            <v>40611</v>
          </cell>
          <cell r="E1926">
            <v>2</v>
          </cell>
          <cell r="F1926" t="str">
            <v>GEL</v>
          </cell>
          <cell r="G1926">
            <v>1.1599999999999999</v>
          </cell>
          <cell r="H1926" t="str">
            <v>USD</v>
          </cell>
        </row>
        <row r="1927">
          <cell r="B1927">
            <v>40611</v>
          </cell>
          <cell r="C1927">
            <v>40611</v>
          </cell>
          <cell r="E1927">
            <v>8.6</v>
          </cell>
          <cell r="F1927" t="str">
            <v>GEL</v>
          </cell>
          <cell r="G1927">
            <v>5</v>
          </cell>
          <cell r="H1927" t="str">
            <v>USD</v>
          </cell>
        </row>
        <row r="1928">
          <cell r="B1928">
            <v>40611</v>
          </cell>
          <cell r="C1928">
            <v>40611</v>
          </cell>
          <cell r="E1928">
            <v>1.03</v>
          </cell>
          <cell r="F1928" t="str">
            <v>GEL</v>
          </cell>
          <cell r="G1928">
            <v>0.6</v>
          </cell>
          <cell r="H1928" t="str">
            <v>USD</v>
          </cell>
        </row>
        <row r="1929">
          <cell r="B1929">
            <v>40611</v>
          </cell>
          <cell r="C1929">
            <v>40611</v>
          </cell>
          <cell r="E1929">
            <v>1</v>
          </cell>
          <cell r="F1929" t="str">
            <v>GEL</v>
          </cell>
          <cell r="G1929">
            <v>0.57999999999999996</v>
          </cell>
          <cell r="H1929" t="str">
            <v>USD</v>
          </cell>
        </row>
        <row r="1930">
          <cell r="B1930">
            <v>40611</v>
          </cell>
          <cell r="C1930">
            <v>40611</v>
          </cell>
          <cell r="E1930">
            <v>26.810000000000002</v>
          </cell>
          <cell r="F1930" t="str">
            <v>GEL</v>
          </cell>
          <cell r="G1930">
            <v>15.6</v>
          </cell>
          <cell r="H1930" t="str">
            <v>USD</v>
          </cell>
        </row>
        <row r="1931">
          <cell r="B1931">
            <v>40611</v>
          </cell>
          <cell r="C1931">
            <v>40611</v>
          </cell>
          <cell r="E1931">
            <v>13.41</v>
          </cell>
          <cell r="F1931" t="str">
            <v>GEL</v>
          </cell>
          <cell r="G1931">
            <v>7.8</v>
          </cell>
          <cell r="H1931" t="str">
            <v>USD</v>
          </cell>
        </row>
        <row r="1932">
          <cell r="B1932">
            <v>40611</v>
          </cell>
          <cell r="C1932">
            <v>40611</v>
          </cell>
          <cell r="E1932">
            <v>40.22</v>
          </cell>
          <cell r="F1932" t="str">
            <v>GEL</v>
          </cell>
          <cell r="G1932">
            <v>23.400000000000002</v>
          </cell>
          <cell r="H1932" t="str">
            <v>USD</v>
          </cell>
        </row>
        <row r="1933">
          <cell r="B1933">
            <v>40611</v>
          </cell>
          <cell r="C1933">
            <v>40611</v>
          </cell>
          <cell r="E1933">
            <v>0.69000000000000006</v>
          </cell>
          <cell r="F1933" t="str">
            <v>GEL</v>
          </cell>
          <cell r="G1933">
            <v>0.4</v>
          </cell>
          <cell r="H1933" t="str">
            <v>USD</v>
          </cell>
        </row>
        <row r="1934">
          <cell r="B1934">
            <v>40611</v>
          </cell>
          <cell r="C1934">
            <v>40611</v>
          </cell>
          <cell r="E1934">
            <v>2.06</v>
          </cell>
          <cell r="F1934" t="str">
            <v>GEL</v>
          </cell>
          <cell r="G1934">
            <v>1.2</v>
          </cell>
          <cell r="H1934" t="str">
            <v>USD</v>
          </cell>
        </row>
        <row r="1935">
          <cell r="B1935">
            <v>40611</v>
          </cell>
          <cell r="C1935">
            <v>40611</v>
          </cell>
          <cell r="E1935">
            <v>2.96</v>
          </cell>
          <cell r="F1935" t="str">
            <v>GEL</v>
          </cell>
          <cell r="G1935">
            <v>1.72</v>
          </cell>
          <cell r="H1935" t="str">
            <v>USD</v>
          </cell>
        </row>
        <row r="1936">
          <cell r="B1936">
            <v>40611</v>
          </cell>
          <cell r="C1936">
            <v>40611</v>
          </cell>
          <cell r="E1936">
            <v>5.84</v>
          </cell>
          <cell r="F1936" t="str">
            <v>GEL</v>
          </cell>
          <cell r="G1936">
            <v>3.4</v>
          </cell>
          <cell r="H1936" t="str">
            <v>USD</v>
          </cell>
        </row>
        <row r="1937">
          <cell r="B1937">
            <v>40611</v>
          </cell>
          <cell r="C1937">
            <v>40611</v>
          </cell>
          <cell r="E1937">
            <v>1</v>
          </cell>
          <cell r="F1937" t="str">
            <v>GEL</v>
          </cell>
          <cell r="G1937">
            <v>0.57999999999999996</v>
          </cell>
          <cell r="H1937" t="str">
            <v>USD</v>
          </cell>
        </row>
        <row r="1938">
          <cell r="B1938">
            <v>40611</v>
          </cell>
          <cell r="C1938">
            <v>40611</v>
          </cell>
          <cell r="E1938">
            <v>2.38</v>
          </cell>
          <cell r="F1938" t="str">
            <v>GEL</v>
          </cell>
          <cell r="G1938">
            <v>1.3800000000000001</v>
          </cell>
          <cell r="H1938" t="str">
            <v>USD</v>
          </cell>
        </row>
        <row r="1939">
          <cell r="B1939">
            <v>40611</v>
          </cell>
          <cell r="C1939">
            <v>40611</v>
          </cell>
          <cell r="E1939">
            <v>1</v>
          </cell>
          <cell r="F1939" t="str">
            <v>GEL</v>
          </cell>
          <cell r="G1939">
            <v>0.57999999999999996</v>
          </cell>
          <cell r="H1939" t="str">
            <v>USD</v>
          </cell>
        </row>
        <row r="1940">
          <cell r="B1940">
            <v>40611</v>
          </cell>
          <cell r="C1940">
            <v>40611</v>
          </cell>
          <cell r="E1940">
            <v>5.5</v>
          </cell>
          <cell r="F1940" t="str">
            <v>GEL</v>
          </cell>
          <cell r="G1940">
            <v>3.2</v>
          </cell>
          <cell r="H1940" t="str">
            <v>USD</v>
          </cell>
        </row>
        <row r="1941">
          <cell r="B1941">
            <v>40611</v>
          </cell>
          <cell r="C1941">
            <v>40611</v>
          </cell>
          <cell r="E1941">
            <v>2.06</v>
          </cell>
          <cell r="F1941" t="str">
            <v>GEL</v>
          </cell>
          <cell r="G1941">
            <v>1.2</v>
          </cell>
          <cell r="H1941" t="str">
            <v>USD</v>
          </cell>
        </row>
        <row r="1942">
          <cell r="B1942">
            <v>40611</v>
          </cell>
          <cell r="C1942">
            <v>40611</v>
          </cell>
          <cell r="E1942">
            <v>4.12</v>
          </cell>
          <cell r="F1942" t="str">
            <v>GEL</v>
          </cell>
          <cell r="G1942">
            <v>2.4</v>
          </cell>
          <cell r="H1942" t="str">
            <v>USD</v>
          </cell>
        </row>
        <row r="1943">
          <cell r="B1943">
            <v>40611</v>
          </cell>
          <cell r="C1943">
            <v>40611</v>
          </cell>
          <cell r="E1943">
            <v>3.1</v>
          </cell>
          <cell r="F1943" t="str">
            <v>GEL</v>
          </cell>
          <cell r="G1943">
            <v>1.8</v>
          </cell>
          <cell r="H1943" t="str">
            <v>USD</v>
          </cell>
        </row>
        <row r="1944">
          <cell r="B1944">
            <v>40611</v>
          </cell>
          <cell r="C1944">
            <v>40611</v>
          </cell>
          <cell r="E1944">
            <v>7.5600000000000005</v>
          </cell>
          <cell r="F1944" t="str">
            <v>GEL</v>
          </cell>
          <cell r="G1944">
            <v>4.4000000000000004</v>
          </cell>
          <cell r="H1944" t="str">
            <v>USD</v>
          </cell>
        </row>
        <row r="1945">
          <cell r="B1945">
            <v>40611</v>
          </cell>
          <cell r="C1945">
            <v>40611</v>
          </cell>
          <cell r="E1945">
            <v>5.5</v>
          </cell>
          <cell r="F1945" t="str">
            <v>GEL</v>
          </cell>
          <cell r="G1945">
            <v>3.2</v>
          </cell>
          <cell r="H1945" t="str">
            <v>USD</v>
          </cell>
        </row>
        <row r="1946">
          <cell r="B1946">
            <v>40611</v>
          </cell>
          <cell r="C1946">
            <v>40611</v>
          </cell>
          <cell r="E1946">
            <v>2.75</v>
          </cell>
          <cell r="F1946" t="str">
            <v>GEL</v>
          </cell>
          <cell r="G1946">
            <v>1.6</v>
          </cell>
          <cell r="H1946" t="str">
            <v>USD</v>
          </cell>
        </row>
        <row r="1947">
          <cell r="B1947">
            <v>40611</v>
          </cell>
          <cell r="C1947">
            <v>40611</v>
          </cell>
          <cell r="E1947">
            <v>1.72</v>
          </cell>
          <cell r="F1947" t="str">
            <v>GEL</v>
          </cell>
          <cell r="G1947">
            <v>1</v>
          </cell>
          <cell r="H1947" t="str">
            <v>USD</v>
          </cell>
        </row>
        <row r="1948">
          <cell r="B1948">
            <v>40611</v>
          </cell>
          <cell r="C1948">
            <v>40611</v>
          </cell>
          <cell r="E1948">
            <v>1</v>
          </cell>
          <cell r="F1948" t="str">
            <v>GEL</v>
          </cell>
          <cell r="G1948">
            <v>0.57999999999999996</v>
          </cell>
          <cell r="H1948" t="str">
            <v>USD</v>
          </cell>
        </row>
        <row r="1949">
          <cell r="B1949">
            <v>40611</v>
          </cell>
          <cell r="C1949">
            <v>40611</v>
          </cell>
          <cell r="E1949">
            <v>0.34</v>
          </cell>
          <cell r="F1949" t="str">
            <v>GEL</v>
          </cell>
          <cell r="G1949">
            <v>0.2</v>
          </cell>
          <cell r="H1949" t="str">
            <v>USD</v>
          </cell>
        </row>
        <row r="1950">
          <cell r="B1950">
            <v>40611</v>
          </cell>
          <cell r="C1950">
            <v>40611</v>
          </cell>
          <cell r="E1950">
            <v>1</v>
          </cell>
          <cell r="F1950" t="str">
            <v>GEL</v>
          </cell>
          <cell r="G1950">
            <v>0.57999999999999996</v>
          </cell>
          <cell r="H1950" t="str">
            <v>USD</v>
          </cell>
        </row>
        <row r="1951">
          <cell r="B1951">
            <v>40611</v>
          </cell>
          <cell r="C1951">
            <v>40611</v>
          </cell>
          <cell r="E1951">
            <v>0.34</v>
          </cell>
          <cell r="F1951" t="str">
            <v>GEL</v>
          </cell>
          <cell r="G1951">
            <v>0.2</v>
          </cell>
          <cell r="H1951" t="str">
            <v>USD</v>
          </cell>
        </row>
        <row r="1952">
          <cell r="B1952">
            <v>40611</v>
          </cell>
          <cell r="C1952">
            <v>40611</v>
          </cell>
          <cell r="E1952">
            <v>2.72</v>
          </cell>
          <cell r="F1952" t="str">
            <v>GEL</v>
          </cell>
          <cell r="G1952">
            <v>1.58</v>
          </cell>
          <cell r="H1952" t="str">
            <v>USD</v>
          </cell>
        </row>
        <row r="1953">
          <cell r="B1953">
            <v>40611</v>
          </cell>
          <cell r="C1953">
            <v>40611</v>
          </cell>
          <cell r="E1953">
            <v>2.4</v>
          </cell>
          <cell r="F1953" t="str">
            <v>GEL</v>
          </cell>
          <cell r="G1953">
            <v>1.4000000000000001</v>
          </cell>
          <cell r="H1953" t="str">
            <v>USD</v>
          </cell>
        </row>
        <row r="1954">
          <cell r="B1954">
            <v>40611</v>
          </cell>
          <cell r="C1954">
            <v>40611</v>
          </cell>
          <cell r="E1954">
            <v>0.34</v>
          </cell>
          <cell r="F1954" t="str">
            <v>GEL</v>
          </cell>
          <cell r="G1954">
            <v>0.2</v>
          </cell>
          <cell r="H1954" t="str">
            <v>USD</v>
          </cell>
        </row>
        <row r="1955">
          <cell r="B1955">
            <v>40611</v>
          </cell>
          <cell r="C1955">
            <v>40611</v>
          </cell>
          <cell r="E1955">
            <v>2.06</v>
          </cell>
          <cell r="F1955" t="str">
            <v>GEL</v>
          </cell>
          <cell r="G1955">
            <v>1.2</v>
          </cell>
          <cell r="H1955" t="str">
            <v>USD</v>
          </cell>
        </row>
        <row r="1956">
          <cell r="B1956">
            <v>40611</v>
          </cell>
          <cell r="C1956">
            <v>40611</v>
          </cell>
          <cell r="E1956">
            <v>0.69000000000000006</v>
          </cell>
          <cell r="F1956" t="str">
            <v>GEL</v>
          </cell>
          <cell r="G1956">
            <v>0.4</v>
          </cell>
          <cell r="H1956" t="str">
            <v>USD</v>
          </cell>
        </row>
        <row r="1957">
          <cell r="B1957">
            <v>40611</v>
          </cell>
          <cell r="C1957">
            <v>40611</v>
          </cell>
          <cell r="E1957">
            <v>3.44</v>
          </cell>
          <cell r="F1957" t="str">
            <v>GEL</v>
          </cell>
          <cell r="G1957">
            <v>2</v>
          </cell>
          <cell r="H1957" t="str">
            <v>USD</v>
          </cell>
        </row>
        <row r="1958">
          <cell r="B1958">
            <v>40611</v>
          </cell>
          <cell r="C1958">
            <v>40611</v>
          </cell>
          <cell r="E1958">
            <v>2.06</v>
          </cell>
          <cell r="F1958" t="str">
            <v>GEL</v>
          </cell>
          <cell r="G1958">
            <v>1.2</v>
          </cell>
          <cell r="H1958" t="str">
            <v>USD</v>
          </cell>
        </row>
        <row r="1959">
          <cell r="B1959">
            <v>40611</v>
          </cell>
          <cell r="C1959">
            <v>40611</v>
          </cell>
          <cell r="E1959">
            <v>4.4400000000000004</v>
          </cell>
          <cell r="F1959" t="str">
            <v>GEL</v>
          </cell>
          <cell r="G1959">
            <v>2.58</v>
          </cell>
          <cell r="H1959" t="str">
            <v>USD</v>
          </cell>
        </row>
        <row r="1960">
          <cell r="B1960">
            <v>40611</v>
          </cell>
          <cell r="C1960">
            <v>40611</v>
          </cell>
          <cell r="E1960">
            <v>8.94</v>
          </cell>
          <cell r="F1960" t="str">
            <v>GEL</v>
          </cell>
          <cell r="G1960">
            <v>5.2</v>
          </cell>
          <cell r="H1960" t="str">
            <v>USD</v>
          </cell>
        </row>
        <row r="1961">
          <cell r="B1961">
            <v>40611</v>
          </cell>
          <cell r="C1961">
            <v>40611</v>
          </cell>
          <cell r="E1961">
            <v>1.3800000000000001</v>
          </cell>
          <cell r="F1961" t="str">
            <v>GEL</v>
          </cell>
          <cell r="G1961">
            <v>0.8</v>
          </cell>
          <cell r="H1961" t="str">
            <v>USD</v>
          </cell>
        </row>
        <row r="1962">
          <cell r="B1962">
            <v>40611</v>
          </cell>
          <cell r="C1962">
            <v>40611</v>
          </cell>
          <cell r="E1962">
            <v>1.72</v>
          </cell>
          <cell r="F1962" t="str">
            <v>GEL</v>
          </cell>
          <cell r="G1962">
            <v>1</v>
          </cell>
          <cell r="H1962" t="str">
            <v>USD</v>
          </cell>
        </row>
        <row r="1963">
          <cell r="B1963">
            <v>40611</v>
          </cell>
          <cell r="C1963">
            <v>40611</v>
          </cell>
          <cell r="E1963">
            <v>13.75</v>
          </cell>
          <cell r="F1963" t="str">
            <v>GEL</v>
          </cell>
          <cell r="G1963">
            <v>8</v>
          </cell>
          <cell r="H1963" t="str">
            <v>USD</v>
          </cell>
        </row>
        <row r="1964">
          <cell r="B1964">
            <v>40611</v>
          </cell>
          <cell r="C1964">
            <v>40611</v>
          </cell>
          <cell r="E1964">
            <v>0.34</v>
          </cell>
          <cell r="F1964" t="str">
            <v>GEL</v>
          </cell>
          <cell r="G1964">
            <v>0.2</v>
          </cell>
          <cell r="H1964" t="str">
            <v>USD</v>
          </cell>
        </row>
        <row r="1965">
          <cell r="B1965">
            <v>40611</v>
          </cell>
          <cell r="C1965">
            <v>40611</v>
          </cell>
          <cell r="E1965">
            <v>11.01</v>
          </cell>
          <cell r="F1965" t="str">
            <v>GEL</v>
          </cell>
          <cell r="G1965">
            <v>6.4</v>
          </cell>
          <cell r="H1965" t="str">
            <v>USD</v>
          </cell>
        </row>
        <row r="1966">
          <cell r="B1966">
            <v>40611</v>
          </cell>
          <cell r="C1966">
            <v>40611</v>
          </cell>
          <cell r="E1966">
            <v>2.06</v>
          </cell>
          <cell r="F1966" t="str">
            <v>GEL</v>
          </cell>
          <cell r="G1966">
            <v>1.2</v>
          </cell>
          <cell r="H1966" t="str">
            <v>USD</v>
          </cell>
        </row>
        <row r="1967">
          <cell r="B1967">
            <v>40611</v>
          </cell>
          <cell r="C1967">
            <v>40611</v>
          </cell>
          <cell r="E1967">
            <v>2.41</v>
          </cell>
          <cell r="F1967" t="str">
            <v>GEL</v>
          </cell>
          <cell r="G1967">
            <v>1.4000000000000001</v>
          </cell>
          <cell r="H1967" t="str">
            <v>USD</v>
          </cell>
        </row>
        <row r="1968">
          <cell r="B1968">
            <v>40611</v>
          </cell>
          <cell r="C1968">
            <v>40611</v>
          </cell>
          <cell r="E1968">
            <v>1</v>
          </cell>
          <cell r="F1968" t="str">
            <v>GEL</v>
          </cell>
          <cell r="G1968">
            <v>0.57999999999999996</v>
          </cell>
          <cell r="H1968" t="str">
            <v>USD</v>
          </cell>
        </row>
        <row r="1969">
          <cell r="B1969">
            <v>40611</v>
          </cell>
          <cell r="C1969">
            <v>40611</v>
          </cell>
          <cell r="E1969">
            <v>0.69000000000000006</v>
          </cell>
          <cell r="F1969" t="str">
            <v>GEL</v>
          </cell>
          <cell r="G1969">
            <v>0.4</v>
          </cell>
          <cell r="H1969" t="str">
            <v>USD</v>
          </cell>
        </row>
        <row r="1970">
          <cell r="B1970">
            <v>40611</v>
          </cell>
          <cell r="C1970">
            <v>40611</v>
          </cell>
          <cell r="E1970">
            <v>0.34</v>
          </cell>
          <cell r="F1970" t="str">
            <v>GEL</v>
          </cell>
          <cell r="G1970">
            <v>0.2</v>
          </cell>
          <cell r="H1970" t="str">
            <v>USD</v>
          </cell>
        </row>
        <row r="1971">
          <cell r="B1971">
            <v>40611</v>
          </cell>
          <cell r="C1971">
            <v>40611</v>
          </cell>
          <cell r="E1971">
            <v>1.3800000000000001</v>
          </cell>
          <cell r="F1971" t="str">
            <v>GEL</v>
          </cell>
          <cell r="G1971">
            <v>0.8</v>
          </cell>
          <cell r="H1971" t="str">
            <v>USD</v>
          </cell>
        </row>
        <row r="1972">
          <cell r="B1972">
            <v>40611</v>
          </cell>
          <cell r="C1972">
            <v>40611</v>
          </cell>
          <cell r="E1972">
            <v>1.03</v>
          </cell>
          <cell r="F1972" t="str">
            <v>GEL</v>
          </cell>
          <cell r="G1972">
            <v>0.6</v>
          </cell>
          <cell r="H1972" t="str">
            <v>USD</v>
          </cell>
        </row>
        <row r="1973">
          <cell r="B1973">
            <v>40611</v>
          </cell>
          <cell r="C1973">
            <v>40611</v>
          </cell>
          <cell r="E1973">
            <v>6.88</v>
          </cell>
          <cell r="F1973" t="str">
            <v>GEL</v>
          </cell>
          <cell r="G1973">
            <v>4</v>
          </cell>
          <cell r="H1973" t="str">
            <v>USD</v>
          </cell>
        </row>
        <row r="1974">
          <cell r="B1974">
            <v>40611</v>
          </cell>
          <cell r="C1974">
            <v>40611</v>
          </cell>
          <cell r="E1974">
            <v>1.2</v>
          </cell>
          <cell r="F1974" t="str">
            <v>GEL</v>
          </cell>
          <cell r="G1974">
            <v>0.70000000000000007</v>
          </cell>
          <cell r="H1974" t="str">
            <v>USD</v>
          </cell>
        </row>
        <row r="1975">
          <cell r="B1975">
            <v>40611</v>
          </cell>
          <cell r="C1975">
            <v>40611</v>
          </cell>
          <cell r="E1975">
            <v>1.72</v>
          </cell>
          <cell r="F1975" t="str">
            <v>GEL</v>
          </cell>
          <cell r="G1975">
            <v>1</v>
          </cell>
          <cell r="H1975" t="str">
            <v>USD</v>
          </cell>
        </row>
        <row r="1976">
          <cell r="B1976">
            <v>40611</v>
          </cell>
          <cell r="C1976">
            <v>40611</v>
          </cell>
          <cell r="E1976">
            <v>1.72</v>
          </cell>
          <cell r="F1976" t="str">
            <v>GEL</v>
          </cell>
          <cell r="G1976">
            <v>1</v>
          </cell>
          <cell r="H1976" t="str">
            <v>USD</v>
          </cell>
        </row>
        <row r="1977">
          <cell r="B1977">
            <v>40611</v>
          </cell>
          <cell r="C1977">
            <v>40611</v>
          </cell>
          <cell r="E1977">
            <v>1.03</v>
          </cell>
          <cell r="F1977" t="str">
            <v>GEL</v>
          </cell>
          <cell r="G1977">
            <v>0.6</v>
          </cell>
          <cell r="H1977" t="str">
            <v>USD</v>
          </cell>
        </row>
        <row r="1978">
          <cell r="B1978">
            <v>40611</v>
          </cell>
          <cell r="C1978">
            <v>40611</v>
          </cell>
          <cell r="E1978">
            <v>3.7800000000000002</v>
          </cell>
          <cell r="F1978" t="str">
            <v>GEL</v>
          </cell>
          <cell r="G1978">
            <v>2.2000000000000002</v>
          </cell>
          <cell r="H1978" t="str">
            <v>USD</v>
          </cell>
        </row>
        <row r="1979">
          <cell r="B1979">
            <v>40611</v>
          </cell>
          <cell r="C1979">
            <v>40611</v>
          </cell>
          <cell r="E1979">
            <v>3.38</v>
          </cell>
          <cell r="F1979" t="str">
            <v>GEL</v>
          </cell>
          <cell r="G1979">
            <v>1.96</v>
          </cell>
          <cell r="H1979" t="str">
            <v>USD</v>
          </cell>
        </row>
        <row r="1980">
          <cell r="B1980">
            <v>40611</v>
          </cell>
          <cell r="C1980">
            <v>40611</v>
          </cell>
          <cell r="E1980">
            <v>1</v>
          </cell>
          <cell r="F1980" t="str">
            <v>GEL</v>
          </cell>
          <cell r="G1980">
            <v>0.57999999999999996</v>
          </cell>
          <cell r="H1980" t="str">
            <v>USD</v>
          </cell>
        </row>
        <row r="1981">
          <cell r="B1981">
            <v>40611</v>
          </cell>
          <cell r="C1981">
            <v>40611</v>
          </cell>
          <cell r="E1981">
            <v>5.16</v>
          </cell>
          <cell r="F1981" t="str">
            <v>GEL</v>
          </cell>
          <cell r="G1981">
            <v>3</v>
          </cell>
          <cell r="H1981" t="str">
            <v>USD</v>
          </cell>
        </row>
        <row r="1982">
          <cell r="B1982">
            <v>40611</v>
          </cell>
          <cell r="C1982">
            <v>40611</v>
          </cell>
          <cell r="E1982">
            <v>2.75</v>
          </cell>
          <cell r="F1982" t="str">
            <v>GEL</v>
          </cell>
          <cell r="G1982">
            <v>1.6</v>
          </cell>
          <cell r="H1982" t="str">
            <v>USD</v>
          </cell>
        </row>
        <row r="1983">
          <cell r="B1983">
            <v>40611</v>
          </cell>
          <cell r="C1983">
            <v>40611</v>
          </cell>
          <cell r="E1983">
            <v>1.72</v>
          </cell>
          <cell r="F1983" t="str">
            <v>GEL</v>
          </cell>
          <cell r="G1983">
            <v>1</v>
          </cell>
          <cell r="H1983" t="str">
            <v>USD</v>
          </cell>
        </row>
        <row r="1984">
          <cell r="B1984">
            <v>40611</v>
          </cell>
          <cell r="C1984">
            <v>40611</v>
          </cell>
          <cell r="E1984">
            <v>1</v>
          </cell>
          <cell r="F1984" t="str">
            <v>GEL</v>
          </cell>
          <cell r="G1984">
            <v>0.57999999999999996</v>
          </cell>
          <cell r="H1984" t="str">
            <v>USD</v>
          </cell>
        </row>
        <row r="1985">
          <cell r="B1985">
            <v>40611</v>
          </cell>
          <cell r="C1985">
            <v>40611</v>
          </cell>
          <cell r="E1985">
            <v>5.8100000000000005</v>
          </cell>
          <cell r="F1985" t="str">
            <v>GEL</v>
          </cell>
          <cell r="G1985">
            <v>3.38</v>
          </cell>
          <cell r="H1985" t="str">
            <v>USD</v>
          </cell>
        </row>
        <row r="1986">
          <cell r="B1986">
            <v>40611</v>
          </cell>
          <cell r="C1986">
            <v>40611</v>
          </cell>
          <cell r="E1986">
            <v>0.21</v>
          </cell>
          <cell r="F1986" t="str">
            <v>GEL</v>
          </cell>
          <cell r="G1986">
            <v>0.12</v>
          </cell>
          <cell r="H1986" t="str">
            <v>USD</v>
          </cell>
        </row>
        <row r="1987">
          <cell r="B1987">
            <v>40611</v>
          </cell>
          <cell r="C1987">
            <v>40611</v>
          </cell>
          <cell r="E1987">
            <v>0.34</v>
          </cell>
          <cell r="F1987" t="str">
            <v>GEL</v>
          </cell>
          <cell r="G1987">
            <v>0.2</v>
          </cell>
          <cell r="H1987" t="str">
            <v>USD</v>
          </cell>
        </row>
        <row r="1988">
          <cell r="B1988">
            <v>40611</v>
          </cell>
          <cell r="C1988">
            <v>40611</v>
          </cell>
          <cell r="E1988">
            <v>2.4</v>
          </cell>
          <cell r="F1988" t="str">
            <v>GEL</v>
          </cell>
          <cell r="G1988">
            <v>1.4000000000000001</v>
          </cell>
          <cell r="H1988" t="str">
            <v>USD</v>
          </cell>
        </row>
        <row r="1989">
          <cell r="B1989">
            <v>40611</v>
          </cell>
          <cell r="C1989">
            <v>40611</v>
          </cell>
          <cell r="E1989">
            <v>0.68</v>
          </cell>
          <cell r="F1989" t="str">
            <v>GEL</v>
          </cell>
          <cell r="G1989">
            <v>0.4</v>
          </cell>
          <cell r="H1989" t="str">
            <v>USD</v>
          </cell>
        </row>
        <row r="1990">
          <cell r="B1990">
            <v>40611</v>
          </cell>
          <cell r="C1990">
            <v>40611</v>
          </cell>
          <cell r="E1990">
            <v>0.69000000000000006</v>
          </cell>
          <cell r="F1990" t="str">
            <v>GEL</v>
          </cell>
          <cell r="G1990">
            <v>0.4</v>
          </cell>
          <cell r="H1990" t="str">
            <v>USD</v>
          </cell>
        </row>
        <row r="1991">
          <cell r="B1991">
            <v>40611</v>
          </cell>
          <cell r="C1991">
            <v>40611</v>
          </cell>
          <cell r="E1991">
            <v>0.34</v>
          </cell>
          <cell r="F1991" t="str">
            <v>GEL</v>
          </cell>
          <cell r="G1991">
            <v>0.2</v>
          </cell>
          <cell r="H1991" t="str">
            <v>USD</v>
          </cell>
        </row>
        <row r="1992">
          <cell r="B1992">
            <v>40611</v>
          </cell>
          <cell r="C1992">
            <v>40611</v>
          </cell>
          <cell r="E1992">
            <v>0.69000000000000006</v>
          </cell>
          <cell r="F1992" t="str">
            <v>GEL</v>
          </cell>
          <cell r="G1992">
            <v>0.4</v>
          </cell>
          <cell r="H1992" t="str">
            <v>USD</v>
          </cell>
        </row>
        <row r="1993">
          <cell r="B1993">
            <v>40611</v>
          </cell>
          <cell r="C1993">
            <v>40611</v>
          </cell>
          <cell r="E1993">
            <v>1</v>
          </cell>
          <cell r="F1993" t="str">
            <v>GEL</v>
          </cell>
          <cell r="G1993">
            <v>0.57999999999999996</v>
          </cell>
          <cell r="H1993" t="str">
            <v>USD</v>
          </cell>
        </row>
        <row r="1994">
          <cell r="B1994">
            <v>40611</v>
          </cell>
          <cell r="C1994">
            <v>40611</v>
          </cell>
          <cell r="E1994">
            <v>2.4</v>
          </cell>
          <cell r="F1994" t="str">
            <v>GEL</v>
          </cell>
          <cell r="G1994">
            <v>1.4000000000000001</v>
          </cell>
          <cell r="H1994" t="str">
            <v>USD</v>
          </cell>
        </row>
        <row r="1995">
          <cell r="B1995">
            <v>40611</v>
          </cell>
          <cell r="C1995">
            <v>40611</v>
          </cell>
          <cell r="E1995">
            <v>9.91</v>
          </cell>
          <cell r="F1995" t="str">
            <v>GEL</v>
          </cell>
          <cell r="G1995">
            <v>5.76</v>
          </cell>
          <cell r="H1995" t="str">
            <v>USD</v>
          </cell>
        </row>
        <row r="1996">
          <cell r="B1996">
            <v>40611</v>
          </cell>
          <cell r="C1996">
            <v>40611</v>
          </cell>
          <cell r="E1996">
            <v>0.34</v>
          </cell>
          <cell r="F1996" t="str">
            <v>GEL</v>
          </cell>
          <cell r="G1996">
            <v>0.2</v>
          </cell>
          <cell r="H1996" t="str">
            <v>USD</v>
          </cell>
        </row>
        <row r="1997">
          <cell r="B1997">
            <v>40611</v>
          </cell>
          <cell r="C1997">
            <v>40611</v>
          </cell>
          <cell r="E1997">
            <v>1.03</v>
          </cell>
          <cell r="F1997" t="str">
            <v>GEL</v>
          </cell>
          <cell r="G1997">
            <v>0.6</v>
          </cell>
          <cell r="H1997" t="str">
            <v>USD</v>
          </cell>
        </row>
        <row r="1998">
          <cell r="B1998">
            <v>40611</v>
          </cell>
          <cell r="C1998">
            <v>40611</v>
          </cell>
          <cell r="E1998">
            <v>0.69000000000000006</v>
          </cell>
          <cell r="F1998" t="str">
            <v>GEL</v>
          </cell>
          <cell r="G1998">
            <v>0.4</v>
          </cell>
          <cell r="H1998" t="str">
            <v>USD</v>
          </cell>
        </row>
        <row r="1999">
          <cell r="B1999">
            <v>40611</v>
          </cell>
          <cell r="C1999">
            <v>40611</v>
          </cell>
          <cell r="E1999">
            <v>2.0300000000000002</v>
          </cell>
          <cell r="F1999" t="str">
            <v>GEL</v>
          </cell>
          <cell r="G1999">
            <v>1.18</v>
          </cell>
          <cell r="H1999" t="str">
            <v>USD</v>
          </cell>
        </row>
        <row r="2000">
          <cell r="B2000">
            <v>40611</v>
          </cell>
          <cell r="C2000">
            <v>40611</v>
          </cell>
          <cell r="E2000">
            <v>0.69000000000000006</v>
          </cell>
          <cell r="F2000" t="str">
            <v>GEL</v>
          </cell>
          <cell r="G2000">
            <v>0.4</v>
          </cell>
          <cell r="H2000" t="str">
            <v>USD</v>
          </cell>
        </row>
        <row r="2001">
          <cell r="B2001">
            <v>40611</v>
          </cell>
          <cell r="C2001">
            <v>40611</v>
          </cell>
          <cell r="E2001">
            <v>4.1399999999999997</v>
          </cell>
          <cell r="F2001" t="str">
            <v>GEL</v>
          </cell>
          <cell r="G2001">
            <v>2.4</v>
          </cell>
          <cell r="H2001" t="str">
            <v>USD</v>
          </cell>
        </row>
        <row r="2002">
          <cell r="B2002">
            <v>40611</v>
          </cell>
          <cell r="C2002">
            <v>40611</v>
          </cell>
          <cell r="E2002">
            <v>1</v>
          </cell>
          <cell r="F2002" t="str">
            <v>GEL</v>
          </cell>
          <cell r="G2002">
            <v>0.57999999999999996</v>
          </cell>
          <cell r="H2002" t="str">
            <v>USD</v>
          </cell>
        </row>
        <row r="2003">
          <cell r="B2003">
            <v>40611</v>
          </cell>
          <cell r="C2003">
            <v>40611</v>
          </cell>
          <cell r="E2003">
            <v>1.3800000000000001</v>
          </cell>
          <cell r="F2003" t="str">
            <v>GEL</v>
          </cell>
          <cell r="G2003">
            <v>0.8</v>
          </cell>
          <cell r="H2003" t="str">
            <v>USD</v>
          </cell>
        </row>
        <row r="2004">
          <cell r="B2004">
            <v>40611</v>
          </cell>
          <cell r="C2004">
            <v>40611</v>
          </cell>
          <cell r="E2004">
            <v>1.03</v>
          </cell>
          <cell r="F2004" t="str">
            <v>GEL</v>
          </cell>
          <cell r="G2004">
            <v>0.6</v>
          </cell>
          <cell r="H2004" t="str">
            <v>USD</v>
          </cell>
        </row>
        <row r="2005">
          <cell r="B2005">
            <v>40611</v>
          </cell>
          <cell r="C2005">
            <v>40611</v>
          </cell>
          <cell r="E2005">
            <v>0.21</v>
          </cell>
          <cell r="F2005" t="str">
            <v>GEL</v>
          </cell>
          <cell r="G2005">
            <v>0.12</v>
          </cell>
          <cell r="H2005" t="str">
            <v>USD</v>
          </cell>
        </row>
        <row r="2006">
          <cell r="B2006">
            <v>40611</v>
          </cell>
          <cell r="C2006">
            <v>40611</v>
          </cell>
          <cell r="E2006">
            <v>1.72</v>
          </cell>
          <cell r="F2006" t="str">
            <v>GEL</v>
          </cell>
          <cell r="G2006">
            <v>1</v>
          </cell>
          <cell r="H2006" t="str">
            <v>USD</v>
          </cell>
        </row>
        <row r="2007">
          <cell r="B2007">
            <v>40611</v>
          </cell>
          <cell r="C2007">
            <v>40611</v>
          </cell>
          <cell r="E2007">
            <v>1</v>
          </cell>
          <cell r="F2007" t="str">
            <v>GEL</v>
          </cell>
          <cell r="G2007">
            <v>0.57999999999999996</v>
          </cell>
          <cell r="H2007" t="str">
            <v>USD</v>
          </cell>
        </row>
        <row r="2008">
          <cell r="B2008">
            <v>40611</v>
          </cell>
          <cell r="C2008">
            <v>40611</v>
          </cell>
          <cell r="E2008">
            <v>1.69</v>
          </cell>
          <cell r="F2008" t="str">
            <v>GEL</v>
          </cell>
          <cell r="G2008">
            <v>0.98</v>
          </cell>
          <cell r="H2008" t="str">
            <v>USD</v>
          </cell>
        </row>
        <row r="2009">
          <cell r="B2009">
            <v>40611</v>
          </cell>
          <cell r="C2009">
            <v>40611</v>
          </cell>
          <cell r="E2009">
            <v>2.75</v>
          </cell>
          <cell r="F2009" t="str">
            <v>GEL</v>
          </cell>
          <cell r="G2009">
            <v>1.6</v>
          </cell>
          <cell r="H2009" t="str">
            <v>USD</v>
          </cell>
        </row>
        <row r="2010">
          <cell r="B2010">
            <v>40611</v>
          </cell>
          <cell r="C2010">
            <v>40611</v>
          </cell>
          <cell r="E2010">
            <v>1.3800000000000001</v>
          </cell>
          <cell r="F2010" t="str">
            <v>GEL</v>
          </cell>
          <cell r="G2010">
            <v>0.8</v>
          </cell>
          <cell r="H2010" t="str">
            <v>USD</v>
          </cell>
        </row>
        <row r="2011">
          <cell r="B2011">
            <v>40611</v>
          </cell>
          <cell r="C2011">
            <v>40611</v>
          </cell>
          <cell r="E2011">
            <v>1</v>
          </cell>
          <cell r="F2011" t="str">
            <v>GEL</v>
          </cell>
          <cell r="G2011">
            <v>0.57999999999999996</v>
          </cell>
          <cell r="H2011" t="str">
            <v>USD</v>
          </cell>
        </row>
        <row r="2012">
          <cell r="B2012">
            <v>40611</v>
          </cell>
          <cell r="C2012">
            <v>40611</v>
          </cell>
          <cell r="E2012">
            <v>7.47</v>
          </cell>
          <cell r="F2012" t="str">
            <v>GEL</v>
          </cell>
          <cell r="G2012">
            <v>4.34</v>
          </cell>
          <cell r="H2012" t="str">
            <v>USD</v>
          </cell>
        </row>
        <row r="2013">
          <cell r="B2013">
            <v>40611</v>
          </cell>
          <cell r="C2013">
            <v>40611</v>
          </cell>
          <cell r="E2013">
            <v>0.21</v>
          </cell>
          <cell r="F2013" t="str">
            <v>GEL</v>
          </cell>
          <cell r="G2013">
            <v>0.12</v>
          </cell>
          <cell r="H2013" t="str">
            <v>USD</v>
          </cell>
        </row>
        <row r="2014">
          <cell r="B2014">
            <v>40611</v>
          </cell>
          <cell r="C2014">
            <v>40611</v>
          </cell>
          <cell r="E2014">
            <v>1</v>
          </cell>
          <cell r="F2014" t="str">
            <v>GEL</v>
          </cell>
          <cell r="G2014">
            <v>0.57999999999999996</v>
          </cell>
          <cell r="H2014" t="str">
            <v>USD</v>
          </cell>
        </row>
        <row r="2015">
          <cell r="B2015">
            <v>40611</v>
          </cell>
          <cell r="C2015">
            <v>40611</v>
          </cell>
          <cell r="E2015">
            <v>2.23</v>
          </cell>
          <cell r="F2015" t="str">
            <v>GEL</v>
          </cell>
          <cell r="G2015">
            <v>1.3</v>
          </cell>
          <cell r="H2015" t="str">
            <v>USD</v>
          </cell>
        </row>
        <row r="2016">
          <cell r="B2016">
            <v>40611</v>
          </cell>
          <cell r="C2016">
            <v>40611</v>
          </cell>
          <cell r="E2016">
            <v>1.03</v>
          </cell>
          <cell r="F2016" t="str">
            <v>GEL</v>
          </cell>
          <cell r="G2016">
            <v>0.6</v>
          </cell>
          <cell r="H2016" t="str">
            <v>USD</v>
          </cell>
        </row>
        <row r="2017">
          <cell r="B2017">
            <v>40611</v>
          </cell>
          <cell r="C2017">
            <v>40611</v>
          </cell>
          <cell r="E2017">
            <v>2</v>
          </cell>
          <cell r="F2017" t="str">
            <v>GEL</v>
          </cell>
          <cell r="G2017">
            <v>1.1599999999999999</v>
          </cell>
          <cell r="H2017" t="str">
            <v>USD</v>
          </cell>
        </row>
        <row r="2018">
          <cell r="B2018">
            <v>40611</v>
          </cell>
          <cell r="C2018">
            <v>40611</v>
          </cell>
          <cell r="E2018">
            <v>0.21</v>
          </cell>
          <cell r="F2018" t="str">
            <v>GEL</v>
          </cell>
          <cell r="G2018">
            <v>0.12</v>
          </cell>
          <cell r="H2018" t="str">
            <v>USD</v>
          </cell>
        </row>
        <row r="2019">
          <cell r="B2019">
            <v>40611</v>
          </cell>
          <cell r="C2019">
            <v>40611</v>
          </cell>
          <cell r="E2019">
            <v>4.4400000000000004</v>
          </cell>
          <cell r="F2019" t="str">
            <v>GEL</v>
          </cell>
          <cell r="G2019">
            <v>2.58</v>
          </cell>
          <cell r="H2019" t="str">
            <v>USD</v>
          </cell>
        </row>
        <row r="2020">
          <cell r="B2020">
            <v>40611</v>
          </cell>
          <cell r="C2020">
            <v>40611</v>
          </cell>
          <cell r="E2020">
            <v>2.75</v>
          </cell>
          <cell r="F2020" t="str">
            <v>GEL</v>
          </cell>
          <cell r="G2020">
            <v>1.6</v>
          </cell>
          <cell r="H2020" t="str">
            <v>USD</v>
          </cell>
        </row>
        <row r="2021">
          <cell r="B2021">
            <v>40611</v>
          </cell>
          <cell r="C2021">
            <v>40611</v>
          </cell>
          <cell r="E2021">
            <v>1</v>
          </cell>
          <cell r="F2021" t="str">
            <v>GEL</v>
          </cell>
          <cell r="G2021">
            <v>0.57999999999999996</v>
          </cell>
          <cell r="H2021" t="str">
            <v>USD</v>
          </cell>
        </row>
        <row r="2022">
          <cell r="B2022">
            <v>40611</v>
          </cell>
          <cell r="C2022">
            <v>40611</v>
          </cell>
          <cell r="E2022">
            <v>0.41000000000000003</v>
          </cell>
          <cell r="F2022" t="str">
            <v>GEL</v>
          </cell>
          <cell r="G2022">
            <v>0.24</v>
          </cell>
          <cell r="H2022" t="str">
            <v>USD</v>
          </cell>
        </row>
        <row r="2023">
          <cell r="B2023">
            <v>40611</v>
          </cell>
          <cell r="C2023">
            <v>40611</v>
          </cell>
          <cell r="E2023">
            <v>2.75</v>
          </cell>
          <cell r="F2023" t="str">
            <v>GEL</v>
          </cell>
          <cell r="G2023">
            <v>1.6</v>
          </cell>
          <cell r="H2023" t="str">
            <v>USD</v>
          </cell>
        </row>
        <row r="2024">
          <cell r="B2024">
            <v>40611</v>
          </cell>
          <cell r="C2024">
            <v>40611</v>
          </cell>
          <cell r="E2024">
            <v>3.44</v>
          </cell>
          <cell r="F2024" t="str">
            <v>GEL</v>
          </cell>
          <cell r="G2024">
            <v>2</v>
          </cell>
          <cell r="H2024" t="str">
            <v>USD</v>
          </cell>
        </row>
        <row r="2025">
          <cell r="B2025">
            <v>40611</v>
          </cell>
          <cell r="C2025">
            <v>40611</v>
          </cell>
          <cell r="E2025">
            <v>2.75</v>
          </cell>
          <cell r="F2025" t="str">
            <v>GEL</v>
          </cell>
          <cell r="G2025">
            <v>1.6</v>
          </cell>
          <cell r="H2025" t="str">
            <v>USD</v>
          </cell>
        </row>
        <row r="2026">
          <cell r="B2026">
            <v>40611</v>
          </cell>
          <cell r="C2026">
            <v>40611</v>
          </cell>
          <cell r="E2026">
            <v>0.34</v>
          </cell>
          <cell r="F2026" t="str">
            <v>GEL</v>
          </cell>
          <cell r="G2026">
            <v>0.2</v>
          </cell>
          <cell r="H2026" t="str">
            <v>USD</v>
          </cell>
        </row>
        <row r="2027">
          <cell r="B2027">
            <v>40611</v>
          </cell>
          <cell r="C2027">
            <v>40611</v>
          </cell>
          <cell r="E2027">
            <v>11.69</v>
          </cell>
          <cell r="F2027" t="str">
            <v>GEL</v>
          </cell>
          <cell r="G2027">
            <v>6.8</v>
          </cell>
          <cell r="H2027" t="str">
            <v>USD</v>
          </cell>
        </row>
        <row r="2028">
          <cell r="B2028">
            <v>40611</v>
          </cell>
          <cell r="C2028">
            <v>40611</v>
          </cell>
          <cell r="E2028">
            <v>7.1400000000000006</v>
          </cell>
          <cell r="F2028" t="str">
            <v>GEL</v>
          </cell>
          <cell r="G2028">
            <v>4.1399999999999997</v>
          </cell>
          <cell r="H2028" t="str">
            <v>USD</v>
          </cell>
        </row>
        <row r="2029">
          <cell r="B2029">
            <v>40611</v>
          </cell>
          <cell r="C2029">
            <v>40611</v>
          </cell>
          <cell r="E2029">
            <v>1</v>
          </cell>
          <cell r="F2029" t="str">
            <v>GEL</v>
          </cell>
          <cell r="G2029">
            <v>0.57999999999999996</v>
          </cell>
          <cell r="H2029" t="str">
            <v>USD</v>
          </cell>
        </row>
        <row r="2030">
          <cell r="B2030">
            <v>40611</v>
          </cell>
          <cell r="C2030">
            <v>40611</v>
          </cell>
          <cell r="E2030">
            <v>1.03</v>
          </cell>
          <cell r="F2030" t="str">
            <v>GEL</v>
          </cell>
          <cell r="G2030">
            <v>0.6</v>
          </cell>
          <cell r="H2030" t="str">
            <v>USD</v>
          </cell>
        </row>
        <row r="2031">
          <cell r="B2031">
            <v>40611</v>
          </cell>
          <cell r="C2031">
            <v>40611</v>
          </cell>
          <cell r="E2031">
            <v>0.21</v>
          </cell>
          <cell r="F2031" t="str">
            <v>GEL</v>
          </cell>
          <cell r="G2031">
            <v>0.12</v>
          </cell>
          <cell r="H2031" t="str">
            <v>USD</v>
          </cell>
        </row>
        <row r="2032">
          <cell r="B2032">
            <v>40611</v>
          </cell>
          <cell r="C2032">
            <v>40611</v>
          </cell>
          <cell r="E2032">
            <v>1.72</v>
          </cell>
          <cell r="F2032" t="str">
            <v>GEL</v>
          </cell>
          <cell r="G2032">
            <v>1</v>
          </cell>
          <cell r="H2032" t="str">
            <v>USD</v>
          </cell>
        </row>
        <row r="2033">
          <cell r="B2033">
            <v>40611</v>
          </cell>
          <cell r="C2033">
            <v>40611</v>
          </cell>
          <cell r="E2033">
            <v>0.69000000000000006</v>
          </cell>
          <cell r="F2033" t="str">
            <v>GEL</v>
          </cell>
          <cell r="G2033">
            <v>0.4</v>
          </cell>
          <cell r="H2033" t="str">
            <v>USD</v>
          </cell>
        </row>
        <row r="2034">
          <cell r="B2034">
            <v>40611</v>
          </cell>
          <cell r="C2034">
            <v>40611</v>
          </cell>
          <cell r="E2034">
            <v>1.72</v>
          </cell>
          <cell r="F2034" t="str">
            <v>GEL</v>
          </cell>
          <cell r="G2034">
            <v>1</v>
          </cell>
          <cell r="H2034" t="str">
            <v>USD</v>
          </cell>
        </row>
        <row r="2035">
          <cell r="B2035">
            <v>40611</v>
          </cell>
          <cell r="C2035">
            <v>40611</v>
          </cell>
          <cell r="E2035">
            <v>1.72</v>
          </cell>
          <cell r="F2035" t="str">
            <v>GEL</v>
          </cell>
          <cell r="G2035">
            <v>1</v>
          </cell>
          <cell r="H2035" t="str">
            <v>USD</v>
          </cell>
        </row>
        <row r="2036">
          <cell r="B2036">
            <v>40611</v>
          </cell>
          <cell r="C2036">
            <v>40611</v>
          </cell>
          <cell r="E2036">
            <v>2.41</v>
          </cell>
          <cell r="F2036" t="str">
            <v>GEL</v>
          </cell>
          <cell r="G2036">
            <v>1.4000000000000001</v>
          </cell>
          <cell r="H2036" t="str">
            <v>USD</v>
          </cell>
        </row>
        <row r="2037">
          <cell r="B2037">
            <v>40611</v>
          </cell>
          <cell r="C2037">
            <v>40611</v>
          </cell>
          <cell r="E2037">
            <v>2.75</v>
          </cell>
          <cell r="F2037" t="str">
            <v>GEL</v>
          </cell>
          <cell r="G2037">
            <v>1.6</v>
          </cell>
          <cell r="H2037" t="str">
            <v>USD</v>
          </cell>
        </row>
        <row r="2038">
          <cell r="B2038">
            <v>40611</v>
          </cell>
          <cell r="C2038">
            <v>40611</v>
          </cell>
          <cell r="E2038">
            <v>0.21</v>
          </cell>
          <cell r="F2038" t="str">
            <v>GEL</v>
          </cell>
          <cell r="G2038">
            <v>0.12</v>
          </cell>
          <cell r="H2038" t="str">
            <v>USD</v>
          </cell>
        </row>
        <row r="2039">
          <cell r="B2039">
            <v>40611</v>
          </cell>
          <cell r="C2039">
            <v>40611</v>
          </cell>
          <cell r="E2039">
            <v>0.34</v>
          </cell>
          <cell r="F2039" t="str">
            <v>GEL</v>
          </cell>
          <cell r="G2039">
            <v>0.2</v>
          </cell>
          <cell r="H2039" t="str">
            <v>USD</v>
          </cell>
        </row>
        <row r="2040">
          <cell r="B2040">
            <v>40611</v>
          </cell>
          <cell r="C2040">
            <v>40611</v>
          </cell>
          <cell r="E2040">
            <v>1.72</v>
          </cell>
          <cell r="F2040" t="str">
            <v>GEL</v>
          </cell>
          <cell r="G2040">
            <v>1</v>
          </cell>
          <cell r="H2040" t="str">
            <v>USD</v>
          </cell>
        </row>
        <row r="2041">
          <cell r="B2041">
            <v>40611</v>
          </cell>
          <cell r="C2041">
            <v>40611</v>
          </cell>
          <cell r="E2041">
            <v>2.41</v>
          </cell>
          <cell r="F2041" t="str">
            <v>GEL</v>
          </cell>
          <cell r="G2041">
            <v>1.4000000000000001</v>
          </cell>
          <cell r="H2041" t="str">
            <v>USD</v>
          </cell>
        </row>
        <row r="2042">
          <cell r="B2042">
            <v>40611</v>
          </cell>
          <cell r="C2042">
            <v>40611</v>
          </cell>
          <cell r="E2042">
            <v>0.34</v>
          </cell>
          <cell r="F2042" t="str">
            <v>GEL</v>
          </cell>
          <cell r="G2042">
            <v>0.2</v>
          </cell>
          <cell r="H2042" t="str">
            <v>USD</v>
          </cell>
        </row>
        <row r="2043">
          <cell r="B2043">
            <v>40611</v>
          </cell>
          <cell r="C2043">
            <v>40611</v>
          </cell>
          <cell r="E2043">
            <v>1.03</v>
          </cell>
          <cell r="F2043" t="str">
            <v>GEL</v>
          </cell>
          <cell r="G2043">
            <v>0.6</v>
          </cell>
          <cell r="H2043" t="str">
            <v>USD</v>
          </cell>
        </row>
        <row r="2044">
          <cell r="B2044">
            <v>40611</v>
          </cell>
          <cell r="C2044">
            <v>40611</v>
          </cell>
          <cell r="E2044">
            <v>0.34</v>
          </cell>
          <cell r="F2044" t="str">
            <v>GEL</v>
          </cell>
          <cell r="G2044">
            <v>0.2</v>
          </cell>
          <cell r="H2044" t="str">
            <v>USD</v>
          </cell>
        </row>
        <row r="2045">
          <cell r="B2045">
            <v>40611</v>
          </cell>
          <cell r="C2045">
            <v>40611</v>
          </cell>
          <cell r="E2045">
            <v>0.86</v>
          </cell>
          <cell r="F2045" t="str">
            <v>GEL</v>
          </cell>
          <cell r="G2045">
            <v>0.5</v>
          </cell>
          <cell r="H2045" t="str">
            <v>USD</v>
          </cell>
        </row>
        <row r="2046">
          <cell r="B2046">
            <v>40611</v>
          </cell>
          <cell r="C2046">
            <v>40611</v>
          </cell>
          <cell r="E2046">
            <v>1.3800000000000001</v>
          </cell>
          <cell r="F2046" t="str">
            <v>GEL</v>
          </cell>
          <cell r="G2046">
            <v>0.8</v>
          </cell>
          <cell r="H2046" t="str">
            <v>USD</v>
          </cell>
        </row>
        <row r="2047">
          <cell r="B2047">
            <v>40611</v>
          </cell>
          <cell r="C2047">
            <v>40611</v>
          </cell>
          <cell r="E2047">
            <v>0.21</v>
          </cell>
          <cell r="F2047" t="str">
            <v>GEL</v>
          </cell>
          <cell r="G2047">
            <v>0.12</v>
          </cell>
          <cell r="H2047" t="str">
            <v>USD</v>
          </cell>
        </row>
        <row r="2048">
          <cell r="B2048">
            <v>40611</v>
          </cell>
          <cell r="C2048">
            <v>40611</v>
          </cell>
          <cell r="E2048">
            <v>2.75</v>
          </cell>
          <cell r="F2048" t="str">
            <v>GEL</v>
          </cell>
          <cell r="G2048">
            <v>1.6</v>
          </cell>
          <cell r="H2048" t="str">
            <v>USD</v>
          </cell>
        </row>
        <row r="2049">
          <cell r="B2049">
            <v>40611</v>
          </cell>
          <cell r="C2049">
            <v>40611</v>
          </cell>
          <cell r="E2049">
            <v>2.75</v>
          </cell>
          <cell r="F2049" t="str">
            <v>GEL</v>
          </cell>
          <cell r="G2049">
            <v>1.6</v>
          </cell>
          <cell r="H2049" t="str">
            <v>USD</v>
          </cell>
        </row>
        <row r="2050">
          <cell r="B2050">
            <v>40611</v>
          </cell>
          <cell r="C2050">
            <v>40611</v>
          </cell>
          <cell r="E2050">
            <v>2.75</v>
          </cell>
          <cell r="F2050" t="str">
            <v>GEL</v>
          </cell>
          <cell r="G2050">
            <v>1.6</v>
          </cell>
          <cell r="H2050" t="str">
            <v>USD</v>
          </cell>
        </row>
        <row r="2051">
          <cell r="B2051">
            <v>40611</v>
          </cell>
          <cell r="C2051">
            <v>40611</v>
          </cell>
          <cell r="E2051">
            <v>2.75</v>
          </cell>
          <cell r="F2051" t="str">
            <v>GEL</v>
          </cell>
          <cell r="G2051">
            <v>1.6</v>
          </cell>
          <cell r="H2051" t="str">
            <v>USD</v>
          </cell>
        </row>
        <row r="2052">
          <cell r="B2052">
            <v>40611</v>
          </cell>
          <cell r="C2052">
            <v>40611</v>
          </cell>
          <cell r="E2052">
            <v>0.69000000000000006</v>
          </cell>
          <cell r="F2052" t="str">
            <v>GEL</v>
          </cell>
          <cell r="G2052">
            <v>0.4</v>
          </cell>
          <cell r="H2052" t="str">
            <v>USD</v>
          </cell>
        </row>
        <row r="2053">
          <cell r="B2053">
            <v>40611</v>
          </cell>
          <cell r="C2053">
            <v>40611</v>
          </cell>
          <cell r="E2053">
            <v>0.69000000000000006</v>
          </cell>
          <cell r="F2053" t="str">
            <v>GEL</v>
          </cell>
          <cell r="G2053">
            <v>0.4</v>
          </cell>
          <cell r="H2053" t="str">
            <v>USD</v>
          </cell>
        </row>
        <row r="2054">
          <cell r="B2054">
            <v>40611</v>
          </cell>
          <cell r="C2054">
            <v>40611</v>
          </cell>
          <cell r="E2054">
            <v>2.06</v>
          </cell>
          <cell r="F2054" t="str">
            <v>GEL</v>
          </cell>
          <cell r="G2054">
            <v>1.2</v>
          </cell>
          <cell r="H2054" t="str">
            <v>USD</v>
          </cell>
        </row>
        <row r="2055">
          <cell r="B2055">
            <v>40611</v>
          </cell>
          <cell r="C2055">
            <v>40611</v>
          </cell>
          <cell r="E2055">
            <v>0.69000000000000006</v>
          </cell>
          <cell r="F2055" t="str">
            <v>GEL</v>
          </cell>
          <cell r="G2055">
            <v>0.4</v>
          </cell>
          <cell r="H2055" t="str">
            <v>USD</v>
          </cell>
        </row>
        <row r="2056">
          <cell r="B2056">
            <v>40611</v>
          </cell>
          <cell r="C2056">
            <v>40611</v>
          </cell>
          <cell r="E2056">
            <v>0.69000000000000006</v>
          </cell>
          <cell r="F2056" t="str">
            <v>GEL</v>
          </cell>
          <cell r="G2056">
            <v>0.4</v>
          </cell>
          <cell r="H2056" t="str">
            <v>USD</v>
          </cell>
        </row>
        <row r="2057">
          <cell r="B2057">
            <v>40611</v>
          </cell>
          <cell r="C2057">
            <v>40611</v>
          </cell>
          <cell r="E2057">
            <v>0.21</v>
          </cell>
          <cell r="F2057" t="str">
            <v>GEL</v>
          </cell>
          <cell r="G2057">
            <v>0.12</v>
          </cell>
          <cell r="H2057" t="str">
            <v>USD</v>
          </cell>
        </row>
        <row r="2058">
          <cell r="B2058">
            <v>40611</v>
          </cell>
          <cell r="C2058">
            <v>40611</v>
          </cell>
          <cell r="E2058">
            <v>0.34</v>
          </cell>
          <cell r="F2058" t="str">
            <v>GEL</v>
          </cell>
          <cell r="G2058">
            <v>0.2</v>
          </cell>
          <cell r="H2058" t="str">
            <v>USD</v>
          </cell>
        </row>
        <row r="2059">
          <cell r="B2059">
            <v>40611</v>
          </cell>
          <cell r="C2059">
            <v>40611</v>
          </cell>
          <cell r="E2059">
            <v>2.75</v>
          </cell>
          <cell r="F2059" t="str">
            <v>GEL</v>
          </cell>
          <cell r="G2059">
            <v>1.6</v>
          </cell>
          <cell r="H2059" t="str">
            <v>USD</v>
          </cell>
        </row>
        <row r="2060">
          <cell r="B2060">
            <v>40611</v>
          </cell>
          <cell r="C2060">
            <v>40611</v>
          </cell>
          <cell r="E2060">
            <v>2.75</v>
          </cell>
          <cell r="F2060" t="str">
            <v>GEL</v>
          </cell>
          <cell r="G2060">
            <v>1.6</v>
          </cell>
          <cell r="H2060" t="str">
            <v>USD</v>
          </cell>
        </row>
        <row r="2061">
          <cell r="B2061">
            <v>40611</v>
          </cell>
          <cell r="C2061">
            <v>40611</v>
          </cell>
          <cell r="E2061">
            <v>2.75</v>
          </cell>
          <cell r="F2061" t="str">
            <v>GEL</v>
          </cell>
          <cell r="G2061">
            <v>1.6</v>
          </cell>
          <cell r="H2061" t="str">
            <v>USD</v>
          </cell>
        </row>
        <row r="2062">
          <cell r="B2062">
            <v>40611</v>
          </cell>
          <cell r="C2062">
            <v>40611</v>
          </cell>
          <cell r="E2062">
            <v>0.34</v>
          </cell>
          <cell r="F2062" t="str">
            <v>GEL</v>
          </cell>
          <cell r="G2062">
            <v>0.2</v>
          </cell>
          <cell r="H2062" t="str">
            <v>USD</v>
          </cell>
        </row>
        <row r="2063">
          <cell r="B2063">
            <v>40611</v>
          </cell>
          <cell r="C2063">
            <v>40611</v>
          </cell>
          <cell r="E2063">
            <v>1.37</v>
          </cell>
          <cell r="F2063" t="str">
            <v>GEL</v>
          </cell>
          <cell r="G2063">
            <v>0.8</v>
          </cell>
          <cell r="H2063" t="str">
            <v>USD</v>
          </cell>
        </row>
        <row r="2064">
          <cell r="B2064">
            <v>40611</v>
          </cell>
          <cell r="C2064">
            <v>40611</v>
          </cell>
          <cell r="E2064">
            <v>2.41</v>
          </cell>
          <cell r="F2064" t="str">
            <v>GEL</v>
          </cell>
          <cell r="G2064">
            <v>1.4000000000000001</v>
          </cell>
          <cell r="H2064" t="str">
            <v>USD</v>
          </cell>
        </row>
        <row r="2065">
          <cell r="B2065">
            <v>40611</v>
          </cell>
          <cell r="C2065">
            <v>40611</v>
          </cell>
          <cell r="E2065">
            <v>0.34</v>
          </cell>
          <cell r="F2065" t="str">
            <v>GEL</v>
          </cell>
          <cell r="G2065">
            <v>0.2</v>
          </cell>
          <cell r="H2065" t="str">
            <v>USD</v>
          </cell>
        </row>
        <row r="2066">
          <cell r="B2066">
            <v>40611</v>
          </cell>
          <cell r="C2066">
            <v>40611</v>
          </cell>
          <cell r="E2066">
            <v>0.69000000000000006</v>
          </cell>
          <cell r="F2066" t="str">
            <v>GEL</v>
          </cell>
          <cell r="G2066">
            <v>0.4</v>
          </cell>
          <cell r="H2066" t="str">
            <v>USD</v>
          </cell>
        </row>
        <row r="2067">
          <cell r="B2067">
            <v>40611</v>
          </cell>
          <cell r="C2067">
            <v>40611</v>
          </cell>
          <cell r="E2067">
            <v>2.75</v>
          </cell>
          <cell r="F2067" t="str">
            <v>GEL</v>
          </cell>
          <cell r="G2067">
            <v>1.6</v>
          </cell>
          <cell r="H2067" t="str">
            <v>USD</v>
          </cell>
        </row>
        <row r="2068">
          <cell r="B2068">
            <v>40611</v>
          </cell>
          <cell r="C2068">
            <v>40611</v>
          </cell>
          <cell r="E2068">
            <v>20.100000000000001</v>
          </cell>
          <cell r="F2068" t="str">
            <v>GEL</v>
          </cell>
          <cell r="G2068">
            <v>11.700000000000001</v>
          </cell>
          <cell r="H2068" t="str">
            <v>USD</v>
          </cell>
        </row>
        <row r="2069">
          <cell r="B2069">
            <v>40611</v>
          </cell>
          <cell r="C2069">
            <v>40611</v>
          </cell>
          <cell r="E2069">
            <v>13.4</v>
          </cell>
          <cell r="F2069" t="str">
            <v>GEL</v>
          </cell>
          <cell r="G2069">
            <v>7.8</v>
          </cell>
          <cell r="H2069" t="str">
            <v>USD</v>
          </cell>
        </row>
        <row r="2070">
          <cell r="B2070">
            <v>40611</v>
          </cell>
          <cell r="C2070">
            <v>40611</v>
          </cell>
          <cell r="E2070">
            <v>73.739999999999995</v>
          </cell>
          <cell r="F2070" t="str">
            <v>GEL</v>
          </cell>
          <cell r="G2070">
            <v>42.9</v>
          </cell>
          <cell r="H2070" t="str">
            <v>USD</v>
          </cell>
        </row>
        <row r="2071">
          <cell r="B2071">
            <v>40611</v>
          </cell>
          <cell r="C2071">
            <v>40611</v>
          </cell>
          <cell r="E2071">
            <v>6.7</v>
          </cell>
          <cell r="F2071" t="str">
            <v>GEL</v>
          </cell>
          <cell r="G2071">
            <v>3.9</v>
          </cell>
          <cell r="H2071" t="str">
            <v>USD</v>
          </cell>
        </row>
        <row r="2072">
          <cell r="B2072">
            <v>40611</v>
          </cell>
          <cell r="C2072">
            <v>40611</v>
          </cell>
          <cell r="E2072">
            <v>40.22</v>
          </cell>
          <cell r="F2072" t="str">
            <v>GEL</v>
          </cell>
          <cell r="G2072">
            <v>23.400000000000002</v>
          </cell>
          <cell r="H2072" t="str">
            <v>USD</v>
          </cell>
        </row>
        <row r="2073">
          <cell r="B2073">
            <v>40611</v>
          </cell>
          <cell r="C2073">
            <v>40611</v>
          </cell>
          <cell r="E2073">
            <v>6.7</v>
          </cell>
          <cell r="F2073" t="str">
            <v>GEL</v>
          </cell>
          <cell r="G2073">
            <v>3.9</v>
          </cell>
          <cell r="H2073" t="str">
            <v>USD</v>
          </cell>
        </row>
        <row r="2074">
          <cell r="B2074">
            <v>40611</v>
          </cell>
          <cell r="C2074">
            <v>40611</v>
          </cell>
          <cell r="E2074">
            <v>6.7</v>
          </cell>
          <cell r="F2074" t="str">
            <v>GEL</v>
          </cell>
          <cell r="G2074">
            <v>3.9</v>
          </cell>
          <cell r="H2074" t="str">
            <v>USD</v>
          </cell>
        </row>
        <row r="2075">
          <cell r="B2075">
            <v>40611</v>
          </cell>
          <cell r="C2075">
            <v>40611</v>
          </cell>
          <cell r="E2075">
            <v>40.22</v>
          </cell>
          <cell r="F2075" t="str">
            <v>GEL</v>
          </cell>
          <cell r="G2075">
            <v>23.400000000000002</v>
          </cell>
          <cell r="H2075" t="str">
            <v>USD</v>
          </cell>
        </row>
        <row r="2076">
          <cell r="B2076">
            <v>40611</v>
          </cell>
          <cell r="C2076">
            <v>40611</v>
          </cell>
          <cell r="E2076">
            <v>40.22</v>
          </cell>
          <cell r="F2076" t="str">
            <v>GEL</v>
          </cell>
          <cell r="G2076">
            <v>23.400000000000002</v>
          </cell>
          <cell r="H2076" t="str">
            <v>USD</v>
          </cell>
        </row>
        <row r="2077">
          <cell r="B2077">
            <v>40611</v>
          </cell>
          <cell r="C2077">
            <v>40611</v>
          </cell>
          <cell r="E2077">
            <v>0.69000000000000006</v>
          </cell>
          <cell r="F2077" t="str">
            <v>GEL</v>
          </cell>
          <cell r="G2077">
            <v>0.4</v>
          </cell>
          <cell r="H2077" t="str">
            <v>USD</v>
          </cell>
        </row>
        <row r="2078">
          <cell r="B2078">
            <v>40611</v>
          </cell>
          <cell r="C2078">
            <v>40611</v>
          </cell>
          <cell r="E2078">
            <v>2.75</v>
          </cell>
          <cell r="F2078" t="str">
            <v>GEL</v>
          </cell>
          <cell r="G2078">
            <v>1.6</v>
          </cell>
          <cell r="H2078" t="str">
            <v>USD</v>
          </cell>
        </row>
        <row r="2079">
          <cell r="B2079">
            <v>40611</v>
          </cell>
          <cell r="C2079">
            <v>40611</v>
          </cell>
          <cell r="E2079">
            <v>0.34</v>
          </cell>
          <cell r="F2079" t="str">
            <v>GEL</v>
          </cell>
          <cell r="G2079">
            <v>0.2</v>
          </cell>
          <cell r="H2079" t="str">
            <v>USD</v>
          </cell>
        </row>
        <row r="2080">
          <cell r="B2080">
            <v>40611</v>
          </cell>
          <cell r="C2080">
            <v>40611</v>
          </cell>
          <cell r="E2080">
            <v>0.34</v>
          </cell>
          <cell r="F2080" t="str">
            <v>GEL</v>
          </cell>
          <cell r="G2080">
            <v>0.2</v>
          </cell>
          <cell r="H2080" t="str">
            <v>USD</v>
          </cell>
        </row>
        <row r="2081">
          <cell r="B2081">
            <v>40611</v>
          </cell>
          <cell r="C2081">
            <v>40611</v>
          </cell>
          <cell r="E2081">
            <v>13.4</v>
          </cell>
          <cell r="F2081" t="str">
            <v>GEL</v>
          </cell>
          <cell r="G2081">
            <v>7.8</v>
          </cell>
          <cell r="H2081" t="str">
            <v>USD</v>
          </cell>
        </row>
        <row r="2082">
          <cell r="B2082">
            <v>40611</v>
          </cell>
          <cell r="C2082">
            <v>40611</v>
          </cell>
          <cell r="E2082">
            <v>13.4</v>
          </cell>
          <cell r="F2082" t="str">
            <v>GEL</v>
          </cell>
          <cell r="G2082">
            <v>7.8</v>
          </cell>
          <cell r="H2082" t="str">
            <v>USD</v>
          </cell>
        </row>
        <row r="2083">
          <cell r="B2083">
            <v>40611</v>
          </cell>
          <cell r="C2083">
            <v>40611</v>
          </cell>
          <cell r="E2083">
            <v>6.7</v>
          </cell>
          <cell r="F2083" t="str">
            <v>GEL</v>
          </cell>
          <cell r="G2083">
            <v>3.9</v>
          </cell>
          <cell r="H2083" t="str">
            <v>USD</v>
          </cell>
        </row>
        <row r="2084">
          <cell r="B2084">
            <v>40611</v>
          </cell>
          <cell r="C2084">
            <v>40611</v>
          </cell>
          <cell r="E2084">
            <v>26.8</v>
          </cell>
          <cell r="F2084" t="str">
            <v>GEL</v>
          </cell>
          <cell r="G2084">
            <v>15.6</v>
          </cell>
          <cell r="H2084" t="str">
            <v>USD</v>
          </cell>
        </row>
        <row r="2085">
          <cell r="B2085">
            <v>40611</v>
          </cell>
          <cell r="C2085">
            <v>40611</v>
          </cell>
          <cell r="E2085">
            <v>6.7</v>
          </cell>
          <cell r="F2085" t="str">
            <v>GEL</v>
          </cell>
          <cell r="G2085">
            <v>3.9</v>
          </cell>
          <cell r="H2085" t="str">
            <v>USD</v>
          </cell>
        </row>
        <row r="2086">
          <cell r="B2086">
            <v>40611</v>
          </cell>
          <cell r="C2086">
            <v>40611</v>
          </cell>
          <cell r="E2086">
            <v>60.33</v>
          </cell>
          <cell r="F2086" t="str">
            <v>GEL</v>
          </cell>
          <cell r="G2086">
            <v>35.1</v>
          </cell>
          <cell r="H2086" t="str">
            <v>USD</v>
          </cell>
        </row>
        <row r="2087">
          <cell r="B2087">
            <v>40611</v>
          </cell>
          <cell r="C2087">
            <v>40611</v>
          </cell>
          <cell r="E2087">
            <v>40.22</v>
          </cell>
          <cell r="F2087" t="str">
            <v>GEL</v>
          </cell>
          <cell r="G2087">
            <v>23.400000000000002</v>
          </cell>
          <cell r="H2087" t="str">
            <v>USD</v>
          </cell>
        </row>
        <row r="2088">
          <cell r="B2088">
            <v>40611</v>
          </cell>
          <cell r="C2088">
            <v>40611</v>
          </cell>
          <cell r="E2088">
            <v>13.4</v>
          </cell>
          <cell r="F2088" t="str">
            <v>GEL</v>
          </cell>
          <cell r="G2088">
            <v>7.8</v>
          </cell>
          <cell r="H2088" t="str">
            <v>USD</v>
          </cell>
        </row>
        <row r="2089">
          <cell r="B2089">
            <v>40611</v>
          </cell>
          <cell r="C2089">
            <v>40611</v>
          </cell>
          <cell r="E2089">
            <v>13.41</v>
          </cell>
          <cell r="F2089" t="str">
            <v>GEL</v>
          </cell>
          <cell r="G2089">
            <v>7.8</v>
          </cell>
          <cell r="H2089" t="str">
            <v>USD</v>
          </cell>
        </row>
        <row r="2090">
          <cell r="B2090">
            <v>40611</v>
          </cell>
          <cell r="C2090">
            <v>40611</v>
          </cell>
          <cell r="E2090">
            <v>6.7</v>
          </cell>
          <cell r="F2090" t="str">
            <v>GEL</v>
          </cell>
          <cell r="G2090">
            <v>3.9</v>
          </cell>
          <cell r="H2090" t="str">
            <v>USD</v>
          </cell>
        </row>
        <row r="2091">
          <cell r="B2091">
            <v>40611</v>
          </cell>
          <cell r="C2091">
            <v>40611</v>
          </cell>
          <cell r="E2091">
            <v>6.7</v>
          </cell>
          <cell r="F2091" t="str">
            <v>GEL</v>
          </cell>
          <cell r="G2091">
            <v>3.9</v>
          </cell>
          <cell r="H2091" t="str">
            <v>USD</v>
          </cell>
        </row>
        <row r="2092">
          <cell r="B2092">
            <v>40611</v>
          </cell>
          <cell r="C2092">
            <v>40611</v>
          </cell>
          <cell r="E2092">
            <v>3.35</v>
          </cell>
          <cell r="F2092" t="str">
            <v>GEL</v>
          </cell>
          <cell r="G2092">
            <v>1.95</v>
          </cell>
          <cell r="H2092" t="str">
            <v>USD</v>
          </cell>
        </row>
        <row r="2093">
          <cell r="B2093">
            <v>40611</v>
          </cell>
          <cell r="C2093">
            <v>40611</v>
          </cell>
          <cell r="E2093">
            <v>6.7</v>
          </cell>
          <cell r="F2093" t="str">
            <v>GEL</v>
          </cell>
          <cell r="G2093">
            <v>3.9</v>
          </cell>
          <cell r="H2093" t="str">
            <v>USD</v>
          </cell>
        </row>
        <row r="2094">
          <cell r="B2094">
            <v>40611</v>
          </cell>
          <cell r="C2094">
            <v>40611</v>
          </cell>
          <cell r="E2094">
            <v>40.22</v>
          </cell>
          <cell r="F2094" t="str">
            <v>GEL</v>
          </cell>
          <cell r="G2094">
            <v>23.400000000000002</v>
          </cell>
          <cell r="H2094" t="str">
            <v>USD</v>
          </cell>
        </row>
        <row r="2095">
          <cell r="B2095">
            <v>40611</v>
          </cell>
          <cell r="C2095">
            <v>40611</v>
          </cell>
          <cell r="E2095">
            <v>56.97</v>
          </cell>
          <cell r="F2095" t="str">
            <v>GEL</v>
          </cell>
          <cell r="G2095">
            <v>33.15</v>
          </cell>
          <cell r="H2095" t="str">
            <v>USD</v>
          </cell>
        </row>
        <row r="2096">
          <cell r="B2096">
            <v>40611</v>
          </cell>
          <cell r="C2096">
            <v>40611</v>
          </cell>
          <cell r="E2096">
            <v>40.22</v>
          </cell>
          <cell r="F2096" t="str">
            <v>GEL</v>
          </cell>
          <cell r="G2096">
            <v>23.400000000000002</v>
          </cell>
          <cell r="H2096" t="str">
            <v>USD</v>
          </cell>
        </row>
        <row r="2097">
          <cell r="B2097">
            <v>40611</v>
          </cell>
          <cell r="C2097">
            <v>40611</v>
          </cell>
          <cell r="E2097">
            <v>5.36</v>
          </cell>
          <cell r="F2097" t="str">
            <v>GEL</v>
          </cell>
          <cell r="G2097">
            <v>3.12</v>
          </cell>
          <cell r="H2097" t="str">
            <v>USD</v>
          </cell>
        </row>
        <row r="2098">
          <cell r="B2098">
            <v>40611</v>
          </cell>
          <cell r="C2098">
            <v>40611</v>
          </cell>
          <cell r="E2098">
            <v>13.4</v>
          </cell>
          <cell r="F2098" t="str">
            <v>GEL</v>
          </cell>
          <cell r="G2098">
            <v>7.8</v>
          </cell>
          <cell r="H2098" t="str">
            <v>USD</v>
          </cell>
        </row>
        <row r="2099">
          <cell r="B2099">
            <v>40611</v>
          </cell>
          <cell r="C2099">
            <v>40611</v>
          </cell>
          <cell r="E2099">
            <v>20.11</v>
          </cell>
          <cell r="F2099" t="str">
            <v>GEL</v>
          </cell>
          <cell r="G2099">
            <v>11.700000000000001</v>
          </cell>
          <cell r="H2099" t="str">
            <v>USD</v>
          </cell>
        </row>
        <row r="2100">
          <cell r="B2100">
            <v>40611</v>
          </cell>
          <cell r="C2100">
            <v>40611</v>
          </cell>
          <cell r="E2100">
            <v>6.7</v>
          </cell>
          <cell r="F2100" t="str">
            <v>GEL</v>
          </cell>
          <cell r="G2100">
            <v>3.9</v>
          </cell>
          <cell r="H2100" t="str">
            <v>USD</v>
          </cell>
        </row>
        <row r="2101">
          <cell r="B2101">
            <v>40611</v>
          </cell>
          <cell r="C2101">
            <v>40611</v>
          </cell>
          <cell r="E2101">
            <v>3.35</v>
          </cell>
          <cell r="F2101" t="str">
            <v>GEL</v>
          </cell>
          <cell r="G2101">
            <v>1.95</v>
          </cell>
          <cell r="H2101" t="str">
            <v>USD</v>
          </cell>
        </row>
        <row r="2102">
          <cell r="B2102">
            <v>40611</v>
          </cell>
          <cell r="C2102">
            <v>40611</v>
          </cell>
          <cell r="E2102">
            <v>3.35</v>
          </cell>
          <cell r="F2102" t="str">
            <v>GEL</v>
          </cell>
          <cell r="G2102">
            <v>1.95</v>
          </cell>
          <cell r="H2102" t="str">
            <v>USD</v>
          </cell>
        </row>
        <row r="2103">
          <cell r="B2103">
            <v>40611</v>
          </cell>
          <cell r="C2103">
            <v>40611</v>
          </cell>
          <cell r="E2103">
            <v>6.7</v>
          </cell>
          <cell r="F2103" t="str">
            <v>GEL</v>
          </cell>
          <cell r="G2103">
            <v>3.9</v>
          </cell>
          <cell r="H2103" t="str">
            <v>USD</v>
          </cell>
        </row>
        <row r="2104">
          <cell r="B2104">
            <v>40611</v>
          </cell>
          <cell r="C2104">
            <v>40611</v>
          </cell>
          <cell r="E2104">
            <v>6.7</v>
          </cell>
          <cell r="F2104" t="str">
            <v>GEL</v>
          </cell>
          <cell r="G2104">
            <v>3.9</v>
          </cell>
          <cell r="H2104" t="str">
            <v>USD</v>
          </cell>
        </row>
        <row r="2105">
          <cell r="B2105">
            <v>40611</v>
          </cell>
          <cell r="C2105">
            <v>40611</v>
          </cell>
          <cell r="E2105">
            <v>3.35</v>
          </cell>
          <cell r="F2105" t="str">
            <v>GEL</v>
          </cell>
          <cell r="G2105">
            <v>1.95</v>
          </cell>
          <cell r="H2105" t="str">
            <v>USD</v>
          </cell>
        </row>
        <row r="2106">
          <cell r="B2106">
            <v>40611</v>
          </cell>
          <cell r="C2106">
            <v>40611</v>
          </cell>
          <cell r="E2106">
            <v>3.35</v>
          </cell>
          <cell r="F2106" t="str">
            <v>GEL</v>
          </cell>
          <cell r="G2106">
            <v>1.95</v>
          </cell>
          <cell r="H2106" t="str">
            <v>USD</v>
          </cell>
        </row>
        <row r="2107">
          <cell r="B2107">
            <v>40611</v>
          </cell>
          <cell r="C2107">
            <v>40611</v>
          </cell>
          <cell r="E2107">
            <v>33.520000000000003</v>
          </cell>
          <cell r="F2107" t="str">
            <v>GEL</v>
          </cell>
          <cell r="G2107">
            <v>19.5</v>
          </cell>
          <cell r="H2107" t="str">
            <v>USD</v>
          </cell>
        </row>
        <row r="2108">
          <cell r="B2108">
            <v>40611</v>
          </cell>
          <cell r="C2108">
            <v>40611</v>
          </cell>
          <cell r="E2108">
            <v>13.41</v>
          </cell>
          <cell r="F2108" t="str">
            <v>GEL</v>
          </cell>
          <cell r="G2108">
            <v>7.8</v>
          </cell>
          <cell r="H2108" t="str">
            <v>USD</v>
          </cell>
        </row>
        <row r="2109">
          <cell r="B2109">
            <v>40611</v>
          </cell>
          <cell r="C2109">
            <v>40611</v>
          </cell>
          <cell r="E2109">
            <v>6.7</v>
          </cell>
          <cell r="F2109" t="str">
            <v>GEL</v>
          </cell>
          <cell r="G2109">
            <v>3.9</v>
          </cell>
          <cell r="H2109" t="str">
            <v>USD</v>
          </cell>
        </row>
        <row r="2110">
          <cell r="B2110">
            <v>40611</v>
          </cell>
          <cell r="C2110">
            <v>40611</v>
          </cell>
          <cell r="E2110">
            <v>13.4</v>
          </cell>
          <cell r="F2110" t="str">
            <v>GEL</v>
          </cell>
          <cell r="G2110">
            <v>7.8</v>
          </cell>
          <cell r="H2110" t="str">
            <v>USD</v>
          </cell>
        </row>
        <row r="2111">
          <cell r="B2111">
            <v>40611</v>
          </cell>
          <cell r="C2111">
            <v>40611</v>
          </cell>
          <cell r="E2111">
            <v>6.7</v>
          </cell>
          <cell r="F2111" t="str">
            <v>GEL</v>
          </cell>
          <cell r="G2111">
            <v>3.9</v>
          </cell>
          <cell r="H2111" t="str">
            <v>USD</v>
          </cell>
        </row>
        <row r="2112">
          <cell r="B2112">
            <v>40611</v>
          </cell>
          <cell r="C2112">
            <v>40611</v>
          </cell>
          <cell r="E2112">
            <v>6.7</v>
          </cell>
          <cell r="F2112" t="str">
            <v>GEL</v>
          </cell>
          <cell r="G2112">
            <v>3.9</v>
          </cell>
          <cell r="H2112" t="str">
            <v>USD</v>
          </cell>
        </row>
        <row r="2113">
          <cell r="B2113">
            <v>40611</v>
          </cell>
          <cell r="C2113">
            <v>40611</v>
          </cell>
          <cell r="E2113">
            <v>20.11</v>
          </cell>
          <cell r="F2113" t="str">
            <v>GEL</v>
          </cell>
          <cell r="G2113">
            <v>11.700000000000001</v>
          </cell>
          <cell r="H2113" t="str">
            <v>USD</v>
          </cell>
        </row>
        <row r="2114">
          <cell r="B2114">
            <v>40611</v>
          </cell>
          <cell r="C2114">
            <v>40611</v>
          </cell>
          <cell r="E2114">
            <v>6.7</v>
          </cell>
          <cell r="F2114" t="str">
            <v>GEL</v>
          </cell>
          <cell r="G2114">
            <v>3.9</v>
          </cell>
          <cell r="H2114" t="str">
            <v>USD</v>
          </cell>
        </row>
        <row r="2115">
          <cell r="B2115">
            <v>40611</v>
          </cell>
          <cell r="C2115">
            <v>40611</v>
          </cell>
          <cell r="E2115">
            <v>3.35</v>
          </cell>
          <cell r="F2115" t="str">
            <v>GEL</v>
          </cell>
          <cell r="G2115">
            <v>1.95</v>
          </cell>
          <cell r="H2115" t="str">
            <v>USD</v>
          </cell>
        </row>
        <row r="2116">
          <cell r="B2116">
            <v>40611</v>
          </cell>
          <cell r="C2116">
            <v>40611</v>
          </cell>
          <cell r="E2116">
            <v>6.7</v>
          </cell>
          <cell r="F2116" t="str">
            <v>GEL</v>
          </cell>
          <cell r="G2116">
            <v>3.9</v>
          </cell>
          <cell r="H2116" t="str">
            <v>USD</v>
          </cell>
        </row>
        <row r="2117">
          <cell r="B2117">
            <v>40611</v>
          </cell>
          <cell r="C2117">
            <v>40611</v>
          </cell>
          <cell r="E2117">
            <v>16.75</v>
          </cell>
          <cell r="F2117" t="str">
            <v>GEL</v>
          </cell>
          <cell r="G2117">
            <v>9.75</v>
          </cell>
          <cell r="H2117" t="str">
            <v>USD</v>
          </cell>
        </row>
        <row r="2118">
          <cell r="B2118">
            <v>40611</v>
          </cell>
          <cell r="C2118">
            <v>40611</v>
          </cell>
          <cell r="E2118">
            <v>40.22</v>
          </cell>
          <cell r="F2118" t="str">
            <v>GEL</v>
          </cell>
          <cell r="G2118">
            <v>23.400000000000002</v>
          </cell>
          <cell r="H2118" t="str">
            <v>USD</v>
          </cell>
        </row>
        <row r="2119">
          <cell r="B2119">
            <v>40611</v>
          </cell>
          <cell r="C2119">
            <v>40611</v>
          </cell>
          <cell r="E2119">
            <v>36.86</v>
          </cell>
          <cell r="F2119" t="str">
            <v>GEL</v>
          </cell>
          <cell r="G2119">
            <v>21.45</v>
          </cell>
          <cell r="H2119" t="str">
            <v>USD</v>
          </cell>
        </row>
        <row r="2120">
          <cell r="B2120">
            <v>40611</v>
          </cell>
          <cell r="C2120">
            <v>40611</v>
          </cell>
          <cell r="E2120">
            <v>6.7</v>
          </cell>
          <cell r="F2120" t="str">
            <v>GEL</v>
          </cell>
          <cell r="G2120">
            <v>3.9</v>
          </cell>
          <cell r="H2120" t="str">
            <v>USD</v>
          </cell>
        </row>
        <row r="2121">
          <cell r="B2121">
            <v>40611</v>
          </cell>
          <cell r="C2121">
            <v>40611</v>
          </cell>
          <cell r="E2121">
            <v>33.51</v>
          </cell>
          <cell r="F2121" t="str">
            <v>GEL</v>
          </cell>
          <cell r="G2121">
            <v>19.5</v>
          </cell>
          <cell r="H2121" t="str">
            <v>USD</v>
          </cell>
        </row>
        <row r="2122">
          <cell r="B2122">
            <v>40611</v>
          </cell>
          <cell r="C2122">
            <v>40611</v>
          </cell>
          <cell r="E2122">
            <v>13.41</v>
          </cell>
          <cell r="F2122" t="str">
            <v>GEL</v>
          </cell>
          <cell r="G2122">
            <v>7.8</v>
          </cell>
          <cell r="H2122" t="str">
            <v>USD</v>
          </cell>
        </row>
        <row r="2123">
          <cell r="B2123">
            <v>40611</v>
          </cell>
          <cell r="C2123">
            <v>40611</v>
          </cell>
          <cell r="E2123">
            <v>3.35</v>
          </cell>
          <cell r="F2123" t="str">
            <v>GEL</v>
          </cell>
          <cell r="G2123">
            <v>1.95</v>
          </cell>
          <cell r="H2123" t="str">
            <v>USD</v>
          </cell>
        </row>
        <row r="2124">
          <cell r="B2124">
            <v>40611</v>
          </cell>
          <cell r="C2124">
            <v>40611</v>
          </cell>
          <cell r="E2124">
            <v>13.4</v>
          </cell>
          <cell r="F2124" t="str">
            <v>GEL</v>
          </cell>
          <cell r="G2124">
            <v>7.8</v>
          </cell>
          <cell r="H2124" t="str">
            <v>USD</v>
          </cell>
        </row>
        <row r="2125">
          <cell r="B2125">
            <v>40611</v>
          </cell>
          <cell r="C2125">
            <v>40611</v>
          </cell>
          <cell r="E2125">
            <v>20.100000000000001</v>
          </cell>
          <cell r="F2125" t="str">
            <v>GEL</v>
          </cell>
          <cell r="G2125">
            <v>11.700000000000001</v>
          </cell>
          <cell r="H2125" t="str">
            <v>USD</v>
          </cell>
        </row>
        <row r="2126">
          <cell r="B2126">
            <v>40611</v>
          </cell>
          <cell r="C2126">
            <v>40611</v>
          </cell>
          <cell r="E2126">
            <v>13.41</v>
          </cell>
          <cell r="F2126" t="str">
            <v>GEL</v>
          </cell>
          <cell r="G2126">
            <v>7.8</v>
          </cell>
          <cell r="H2126" t="str">
            <v>USD</v>
          </cell>
        </row>
        <row r="2127">
          <cell r="B2127">
            <v>40611</v>
          </cell>
          <cell r="C2127">
            <v>40611</v>
          </cell>
          <cell r="E2127">
            <v>6.7</v>
          </cell>
          <cell r="F2127" t="str">
            <v>GEL</v>
          </cell>
          <cell r="G2127">
            <v>3.9</v>
          </cell>
          <cell r="H2127" t="str">
            <v>USD</v>
          </cell>
        </row>
        <row r="2128">
          <cell r="B2128">
            <v>40611</v>
          </cell>
          <cell r="C2128">
            <v>40611</v>
          </cell>
          <cell r="E2128">
            <v>13.4</v>
          </cell>
          <cell r="F2128" t="str">
            <v>GEL</v>
          </cell>
          <cell r="G2128">
            <v>7.8</v>
          </cell>
          <cell r="H2128" t="str">
            <v>USD</v>
          </cell>
        </row>
        <row r="2129">
          <cell r="B2129">
            <v>40611</v>
          </cell>
          <cell r="C2129">
            <v>40611</v>
          </cell>
          <cell r="E2129">
            <v>6.7</v>
          </cell>
          <cell r="F2129" t="str">
            <v>GEL</v>
          </cell>
          <cell r="G2129">
            <v>3.9</v>
          </cell>
          <cell r="H2129" t="str">
            <v>USD</v>
          </cell>
        </row>
        <row r="2130">
          <cell r="B2130">
            <v>40611</v>
          </cell>
          <cell r="C2130">
            <v>40611</v>
          </cell>
          <cell r="E2130">
            <v>13.41</v>
          </cell>
          <cell r="F2130" t="str">
            <v>GEL</v>
          </cell>
          <cell r="G2130">
            <v>7.8</v>
          </cell>
          <cell r="H2130" t="str">
            <v>USD</v>
          </cell>
        </row>
        <row r="2131">
          <cell r="B2131">
            <v>40611</v>
          </cell>
          <cell r="C2131">
            <v>40611</v>
          </cell>
          <cell r="E2131">
            <v>43.57</v>
          </cell>
          <cell r="F2131" t="str">
            <v>GEL</v>
          </cell>
          <cell r="G2131">
            <v>25.35</v>
          </cell>
          <cell r="H2131" t="str">
            <v>USD</v>
          </cell>
        </row>
        <row r="2132">
          <cell r="B2132">
            <v>40611</v>
          </cell>
          <cell r="C2132">
            <v>40611</v>
          </cell>
          <cell r="E2132">
            <v>20.11</v>
          </cell>
          <cell r="F2132" t="str">
            <v>GEL</v>
          </cell>
          <cell r="G2132">
            <v>11.700000000000001</v>
          </cell>
          <cell r="H2132" t="str">
            <v>USD</v>
          </cell>
        </row>
        <row r="2133">
          <cell r="B2133">
            <v>40611</v>
          </cell>
          <cell r="C2133">
            <v>40611</v>
          </cell>
          <cell r="E2133">
            <v>3.35</v>
          </cell>
          <cell r="F2133" t="str">
            <v>GEL</v>
          </cell>
          <cell r="G2133">
            <v>1.95</v>
          </cell>
          <cell r="H2133" t="str">
            <v>USD</v>
          </cell>
        </row>
        <row r="2134">
          <cell r="B2134">
            <v>40611</v>
          </cell>
          <cell r="C2134">
            <v>40611</v>
          </cell>
          <cell r="E2134">
            <v>36.869999999999997</v>
          </cell>
          <cell r="F2134" t="str">
            <v>GEL</v>
          </cell>
          <cell r="G2134">
            <v>21.45</v>
          </cell>
          <cell r="H2134" t="str">
            <v>USD</v>
          </cell>
        </row>
        <row r="2135">
          <cell r="B2135">
            <v>40611</v>
          </cell>
          <cell r="C2135">
            <v>40611</v>
          </cell>
          <cell r="E2135">
            <v>6.7</v>
          </cell>
          <cell r="F2135" t="str">
            <v>GEL</v>
          </cell>
          <cell r="G2135">
            <v>3.9</v>
          </cell>
          <cell r="H2135" t="str">
            <v>USD</v>
          </cell>
        </row>
        <row r="2136">
          <cell r="B2136">
            <v>40611</v>
          </cell>
          <cell r="C2136">
            <v>40611</v>
          </cell>
          <cell r="E2136">
            <v>6.7</v>
          </cell>
          <cell r="F2136" t="str">
            <v>GEL</v>
          </cell>
          <cell r="G2136">
            <v>3.9</v>
          </cell>
          <cell r="H2136" t="str">
            <v>USD</v>
          </cell>
        </row>
        <row r="2137">
          <cell r="B2137">
            <v>40611</v>
          </cell>
          <cell r="C2137">
            <v>40611</v>
          </cell>
          <cell r="E2137">
            <v>30.16</v>
          </cell>
          <cell r="F2137" t="str">
            <v>GEL</v>
          </cell>
          <cell r="G2137">
            <v>17.55</v>
          </cell>
          <cell r="H2137" t="str">
            <v>USD</v>
          </cell>
        </row>
        <row r="2138">
          <cell r="B2138">
            <v>40611</v>
          </cell>
          <cell r="C2138">
            <v>40611</v>
          </cell>
          <cell r="E2138">
            <v>3.35</v>
          </cell>
          <cell r="F2138" t="str">
            <v>GEL</v>
          </cell>
          <cell r="G2138">
            <v>1.95</v>
          </cell>
          <cell r="H2138" t="str">
            <v>USD</v>
          </cell>
        </row>
        <row r="2139">
          <cell r="B2139">
            <v>40611</v>
          </cell>
          <cell r="C2139">
            <v>40611</v>
          </cell>
          <cell r="E2139">
            <v>53.63</v>
          </cell>
          <cell r="F2139" t="str">
            <v>GEL</v>
          </cell>
          <cell r="G2139">
            <v>31.2</v>
          </cell>
          <cell r="H2139" t="str">
            <v>USD</v>
          </cell>
        </row>
        <row r="2140">
          <cell r="B2140">
            <v>40611</v>
          </cell>
          <cell r="C2140">
            <v>40611</v>
          </cell>
          <cell r="E2140">
            <v>3.35</v>
          </cell>
          <cell r="F2140" t="str">
            <v>GEL</v>
          </cell>
          <cell r="G2140">
            <v>1.95</v>
          </cell>
          <cell r="H2140" t="str">
            <v>USD</v>
          </cell>
        </row>
        <row r="2141">
          <cell r="B2141">
            <v>40611</v>
          </cell>
          <cell r="C2141">
            <v>40611</v>
          </cell>
          <cell r="E2141">
            <v>1.72</v>
          </cell>
          <cell r="F2141" t="str">
            <v>GEL</v>
          </cell>
          <cell r="G2141">
            <v>1</v>
          </cell>
          <cell r="H2141" t="str">
            <v>USD</v>
          </cell>
        </row>
        <row r="2142">
          <cell r="B2142">
            <v>40611</v>
          </cell>
          <cell r="C2142">
            <v>40611</v>
          </cell>
          <cell r="E2142">
            <v>20.11</v>
          </cell>
          <cell r="F2142" t="str">
            <v>GEL</v>
          </cell>
          <cell r="G2142">
            <v>11.700000000000001</v>
          </cell>
          <cell r="H2142" t="str">
            <v>USD</v>
          </cell>
        </row>
        <row r="2143">
          <cell r="B2143">
            <v>40611</v>
          </cell>
          <cell r="C2143">
            <v>40611</v>
          </cell>
          <cell r="E2143">
            <v>6.7</v>
          </cell>
          <cell r="F2143" t="str">
            <v>GEL</v>
          </cell>
          <cell r="G2143">
            <v>3.9</v>
          </cell>
          <cell r="H2143" t="str">
            <v>USD</v>
          </cell>
        </row>
        <row r="2144">
          <cell r="B2144">
            <v>40611</v>
          </cell>
          <cell r="C2144">
            <v>40611</v>
          </cell>
          <cell r="E2144">
            <v>20.11</v>
          </cell>
          <cell r="F2144" t="str">
            <v>GEL</v>
          </cell>
          <cell r="G2144">
            <v>11.700000000000001</v>
          </cell>
          <cell r="H2144" t="str">
            <v>USD</v>
          </cell>
        </row>
        <row r="2145">
          <cell r="B2145">
            <v>40611</v>
          </cell>
          <cell r="C2145">
            <v>40611</v>
          </cell>
          <cell r="E2145">
            <v>6.7</v>
          </cell>
          <cell r="F2145" t="str">
            <v>GEL</v>
          </cell>
          <cell r="G2145">
            <v>3.9</v>
          </cell>
          <cell r="H2145" t="str">
            <v>USD</v>
          </cell>
        </row>
        <row r="2146">
          <cell r="B2146">
            <v>40611</v>
          </cell>
          <cell r="C2146">
            <v>40611</v>
          </cell>
          <cell r="E2146">
            <v>40.21</v>
          </cell>
          <cell r="F2146" t="str">
            <v>GEL</v>
          </cell>
          <cell r="G2146">
            <v>23.400000000000002</v>
          </cell>
          <cell r="H2146" t="str">
            <v>USD</v>
          </cell>
        </row>
        <row r="2147">
          <cell r="B2147">
            <v>40611</v>
          </cell>
          <cell r="C2147">
            <v>40611</v>
          </cell>
          <cell r="E2147">
            <v>42.9</v>
          </cell>
          <cell r="F2147" t="str">
            <v>GEL</v>
          </cell>
          <cell r="G2147">
            <v>24.96</v>
          </cell>
          <cell r="H2147" t="str">
            <v>USD</v>
          </cell>
        </row>
        <row r="2148">
          <cell r="B2148">
            <v>40611</v>
          </cell>
          <cell r="C2148">
            <v>40611</v>
          </cell>
          <cell r="E2148">
            <v>53.620000000000005</v>
          </cell>
          <cell r="F2148" t="str">
            <v>GEL</v>
          </cell>
          <cell r="G2148">
            <v>31.2</v>
          </cell>
          <cell r="H2148" t="str">
            <v>USD</v>
          </cell>
        </row>
        <row r="2149">
          <cell r="B2149">
            <v>40611</v>
          </cell>
          <cell r="C2149">
            <v>40611</v>
          </cell>
          <cell r="E2149">
            <v>6.7</v>
          </cell>
          <cell r="F2149" t="str">
            <v>GEL</v>
          </cell>
          <cell r="G2149">
            <v>3.9</v>
          </cell>
          <cell r="H2149" t="str">
            <v>USD</v>
          </cell>
        </row>
        <row r="2150">
          <cell r="B2150">
            <v>40611</v>
          </cell>
          <cell r="C2150">
            <v>40611</v>
          </cell>
          <cell r="E2150">
            <v>6.7</v>
          </cell>
          <cell r="F2150" t="str">
            <v>GEL</v>
          </cell>
          <cell r="G2150">
            <v>3.9</v>
          </cell>
          <cell r="H2150" t="str">
            <v>USD</v>
          </cell>
        </row>
        <row r="2151">
          <cell r="B2151">
            <v>40611</v>
          </cell>
          <cell r="C2151">
            <v>40611</v>
          </cell>
          <cell r="E2151">
            <v>60.33</v>
          </cell>
          <cell r="F2151" t="str">
            <v>GEL</v>
          </cell>
          <cell r="G2151">
            <v>35.1</v>
          </cell>
          <cell r="H2151" t="str">
            <v>USD</v>
          </cell>
        </row>
        <row r="2152">
          <cell r="B2152">
            <v>40611</v>
          </cell>
          <cell r="C2152">
            <v>40611</v>
          </cell>
          <cell r="E2152">
            <v>60.32</v>
          </cell>
          <cell r="F2152" t="str">
            <v>GEL</v>
          </cell>
          <cell r="G2152">
            <v>35.1</v>
          </cell>
          <cell r="H2152" t="str">
            <v>USD</v>
          </cell>
        </row>
        <row r="2153">
          <cell r="B2153">
            <v>40611</v>
          </cell>
          <cell r="C2153">
            <v>40611</v>
          </cell>
          <cell r="E2153">
            <v>20.11</v>
          </cell>
          <cell r="F2153" t="str">
            <v>GEL</v>
          </cell>
          <cell r="G2153">
            <v>11.700000000000001</v>
          </cell>
          <cell r="H2153" t="str">
            <v>USD</v>
          </cell>
        </row>
        <row r="2154">
          <cell r="B2154">
            <v>40611</v>
          </cell>
          <cell r="C2154">
            <v>40611</v>
          </cell>
          <cell r="E2154">
            <v>23.46</v>
          </cell>
          <cell r="F2154" t="str">
            <v>GEL</v>
          </cell>
          <cell r="G2154">
            <v>13.65</v>
          </cell>
          <cell r="H2154" t="str">
            <v>USD</v>
          </cell>
        </row>
        <row r="2155">
          <cell r="B2155">
            <v>40611</v>
          </cell>
          <cell r="C2155">
            <v>40611</v>
          </cell>
          <cell r="E2155">
            <v>6.7</v>
          </cell>
          <cell r="F2155" t="str">
            <v>GEL</v>
          </cell>
          <cell r="G2155">
            <v>3.9</v>
          </cell>
          <cell r="H2155" t="str">
            <v>USD</v>
          </cell>
        </row>
        <row r="2156">
          <cell r="B2156">
            <v>40611</v>
          </cell>
          <cell r="C2156">
            <v>40611</v>
          </cell>
          <cell r="E2156">
            <v>6.7</v>
          </cell>
          <cell r="F2156" t="str">
            <v>GEL</v>
          </cell>
          <cell r="G2156">
            <v>3.9</v>
          </cell>
          <cell r="H2156" t="str">
            <v>USD</v>
          </cell>
        </row>
        <row r="2157">
          <cell r="B2157">
            <v>40611</v>
          </cell>
          <cell r="C2157">
            <v>40611</v>
          </cell>
          <cell r="E2157">
            <v>6.7</v>
          </cell>
          <cell r="F2157" t="str">
            <v>GEL</v>
          </cell>
          <cell r="G2157">
            <v>3.9</v>
          </cell>
          <cell r="H2157" t="str">
            <v>USD</v>
          </cell>
        </row>
        <row r="2158">
          <cell r="B2158">
            <v>40611</v>
          </cell>
          <cell r="C2158">
            <v>40611</v>
          </cell>
          <cell r="E2158">
            <v>6.7</v>
          </cell>
          <cell r="F2158" t="str">
            <v>GEL</v>
          </cell>
          <cell r="G2158">
            <v>3.9</v>
          </cell>
          <cell r="H2158" t="str">
            <v>USD</v>
          </cell>
        </row>
        <row r="2159">
          <cell r="B2159">
            <v>40611</v>
          </cell>
          <cell r="C2159">
            <v>40611</v>
          </cell>
          <cell r="E2159">
            <v>6.7</v>
          </cell>
          <cell r="F2159" t="str">
            <v>GEL</v>
          </cell>
          <cell r="G2159">
            <v>3.9</v>
          </cell>
          <cell r="H2159" t="str">
            <v>USD</v>
          </cell>
        </row>
        <row r="2160">
          <cell r="B2160">
            <v>40611</v>
          </cell>
          <cell r="C2160">
            <v>40611</v>
          </cell>
          <cell r="E2160">
            <v>6.7</v>
          </cell>
          <cell r="F2160" t="str">
            <v>GEL</v>
          </cell>
          <cell r="G2160">
            <v>3.9</v>
          </cell>
          <cell r="H2160" t="str">
            <v>USD</v>
          </cell>
        </row>
        <row r="2161">
          <cell r="B2161">
            <v>40611</v>
          </cell>
          <cell r="C2161">
            <v>40611</v>
          </cell>
          <cell r="E2161">
            <v>3.35</v>
          </cell>
          <cell r="F2161" t="str">
            <v>GEL</v>
          </cell>
          <cell r="G2161">
            <v>1.95</v>
          </cell>
          <cell r="H2161" t="str">
            <v>USD</v>
          </cell>
        </row>
        <row r="2162">
          <cell r="B2162">
            <v>40611</v>
          </cell>
          <cell r="C2162">
            <v>40611</v>
          </cell>
          <cell r="E2162">
            <v>8.0400000000000009</v>
          </cell>
          <cell r="F2162" t="str">
            <v>GEL</v>
          </cell>
          <cell r="G2162">
            <v>4.68</v>
          </cell>
          <cell r="H2162" t="str">
            <v>USD</v>
          </cell>
        </row>
        <row r="2163">
          <cell r="B2163">
            <v>40611</v>
          </cell>
          <cell r="C2163">
            <v>40611</v>
          </cell>
          <cell r="E2163">
            <v>9.3800000000000008</v>
          </cell>
          <cell r="F2163" t="str">
            <v>GEL</v>
          </cell>
          <cell r="G2163">
            <v>5.46</v>
          </cell>
          <cell r="H2163" t="str">
            <v>USD</v>
          </cell>
        </row>
        <row r="2164">
          <cell r="B2164">
            <v>40611</v>
          </cell>
          <cell r="C2164">
            <v>40611</v>
          </cell>
          <cell r="E2164">
            <v>33.51</v>
          </cell>
          <cell r="F2164" t="str">
            <v>GEL</v>
          </cell>
          <cell r="G2164">
            <v>19.5</v>
          </cell>
          <cell r="H2164" t="str">
            <v>USD</v>
          </cell>
        </row>
        <row r="2165">
          <cell r="B2165">
            <v>40611</v>
          </cell>
          <cell r="C2165">
            <v>40611</v>
          </cell>
          <cell r="E2165">
            <v>6.7</v>
          </cell>
          <cell r="F2165" t="str">
            <v>GEL</v>
          </cell>
          <cell r="G2165">
            <v>3.9</v>
          </cell>
          <cell r="H2165" t="str">
            <v>USD</v>
          </cell>
        </row>
        <row r="2166">
          <cell r="B2166">
            <v>40611</v>
          </cell>
          <cell r="C2166">
            <v>40611</v>
          </cell>
          <cell r="E2166">
            <v>6.7</v>
          </cell>
          <cell r="F2166" t="str">
            <v>GEL</v>
          </cell>
          <cell r="G2166">
            <v>3.9</v>
          </cell>
          <cell r="H2166" t="str">
            <v>USD</v>
          </cell>
        </row>
        <row r="2167">
          <cell r="B2167">
            <v>40611</v>
          </cell>
          <cell r="C2167">
            <v>40611</v>
          </cell>
          <cell r="E2167">
            <v>23.46</v>
          </cell>
          <cell r="F2167" t="str">
            <v>GEL</v>
          </cell>
          <cell r="G2167">
            <v>13.65</v>
          </cell>
          <cell r="H2167" t="str">
            <v>USD</v>
          </cell>
        </row>
        <row r="2168">
          <cell r="B2168">
            <v>40611</v>
          </cell>
          <cell r="C2168">
            <v>40611</v>
          </cell>
          <cell r="E2168">
            <v>30.16</v>
          </cell>
          <cell r="F2168" t="str">
            <v>GEL</v>
          </cell>
          <cell r="G2168">
            <v>17.55</v>
          </cell>
          <cell r="H2168" t="str">
            <v>USD</v>
          </cell>
        </row>
        <row r="2169">
          <cell r="B2169">
            <v>40611</v>
          </cell>
          <cell r="C2169">
            <v>40611</v>
          </cell>
          <cell r="E2169">
            <v>6.7</v>
          </cell>
          <cell r="F2169" t="str">
            <v>GEL</v>
          </cell>
          <cell r="G2169">
            <v>3.9</v>
          </cell>
          <cell r="H2169" t="str">
            <v>USD</v>
          </cell>
        </row>
        <row r="2170">
          <cell r="B2170">
            <v>40611</v>
          </cell>
          <cell r="C2170">
            <v>40611</v>
          </cell>
          <cell r="E2170">
            <v>60.33</v>
          </cell>
          <cell r="F2170" t="str">
            <v>GEL</v>
          </cell>
          <cell r="G2170">
            <v>35.1</v>
          </cell>
          <cell r="H2170" t="str">
            <v>USD</v>
          </cell>
        </row>
        <row r="2171">
          <cell r="B2171">
            <v>40611</v>
          </cell>
          <cell r="C2171">
            <v>40611</v>
          </cell>
          <cell r="E2171">
            <v>6.7</v>
          </cell>
          <cell r="F2171" t="str">
            <v>GEL</v>
          </cell>
          <cell r="G2171">
            <v>3.9</v>
          </cell>
          <cell r="H2171" t="str">
            <v>USD</v>
          </cell>
        </row>
        <row r="2172">
          <cell r="B2172">
            <v>40611</v>
          </cell>
          <cell r="C2172">
            <v>40611</v>
          </cell>
          <cell r="E2172">
            <v>3.35</v>
          </cell>
          <cell r="F2172" t="str">
            <v>GEL</v>
          </cell>
          <cell r="G2172">
            <v>1.95</v>
          </cell>
          <cell r="H2172" t="str">
            <v>USD</v>
          </cell>
        </row>
        <row r="2173">
          <cell r="B2173">
            <v>40611</v>
          </cell>
          <cell r="C2173">
            <v>40611</v>
          </cell>
          <cell r="E2173">
            <v>10.050000000000001</v>
          </cell>
          <cell r="F2173" t="str">
            <v>GEL</v>
          </cell>
          <cell r="G2173">
            <v>5.8500000000000005</v>
          </cell>
          <cell r="H2173" t="str">
            <v>USD</v>
          </cell>
        </row>
        <row r="2174">
          <cell r="B2174">
            <v>40611</v>
          </cell>
          <cell r="C2174">
            <v>40611</v>
          </cell>
          <cell r="E2174">
            <v>20.11</v>
          </cell>
          <cell r="F2174" t="str">
            <v>GEL</v>
          </cell>
          <cell r="G2174">
            <v>11.700000000000001</v>
          </cell>
          <cell r="H2174" t="str">
            <v>USD</v>
          </cell>
        </row>
        <row r="2175">
          <cell r="B2175">
            <v>40611</v>
          </cell>
          <cell r="C2175">
            <v>40611</v>
          </cell>
          <cell r="E2175">
            <v>26.810000000000002</v>
          </cell>
          <cell r="F2175" t="str">
            <v>GEL</v>
          </cell>
          <cell r="G2175">
            <v>15.6</v>
          </cell>
          <cell r="H2175" t="str">
            <v>USD</v>
          </cell>
        </row>
        <row r="2176">
          <cell r="B2176">
            <v>40611</v>
          </cell>
          <cell r="C2176">
            <v>40611</v>
          </cell>
          <cell r="E2176">
            <v>13.4</v>
          </cell>
          <cell r="F2176" t="str">
            <v>GEL</v>
          </cell>
          <cell r="G2176">
            <v>7.8</v>
          </cell>
          <cell r="H2176" t="str">
            <v>USD</v>
          </cell>
        </row>
        <row r="2177">
          <cell r="B2177">
            <v>40611</v>
          </cell>
          <cell r="C2177">
            <v>40611</v>
          </cell>
          <cell r="E2177">
            <v>33.51</v>
          </cell>
          <cell r="F2177" t="str">
            <v>GEL</v>
          </cell>
          <cell r="G2177">
            <v>19.5</v>
          </cell>
          <cell r="H2177" t="str">
            <v>USD</v>
          </cell>
        </row>
        <row r="2178">
          <cell r="B2178">
            <v>40611</v>
          </cell>
          <cell r="C2178">
            <v>40611</v>
          </cell>
          <cell r="E2178">
            <v>73.73</v>
          </cell>
          <cell r="F2178" t="str">
            <v>GEL</v>
          </cell>
          <cell r="G2178">
            <v>42.9</v>
          </cell>
          <cell r="H2178" t="str">
            <v>USD</v>
          </cell>
        </row>
        <row r="2179">
          <cell r="B2179">
            <v>40611</v>
          </cell>
          <cell r="C2179">
            <v>40611</v>
          </cell>
          <cell r="E2179">
            <v>20.11</v>
          </cell>
          <cell r="F2179" t="str">
            <v>GEL</v>
          </cell>
          <cell r="G2179">
            <v>11.700000000000001</v>
          </cell>
          <cell r="H2179" t="str">
            <v>USD</v>
          </cell>
        </row>
        <row r="2180">
          <cell r="B2180">
            <v>40611</v>
          </cell>
          <cell r="C2180">
            <v>40611</v>
          </cell>
          <cell r="E2180">
            <v>10.050000000000001</v>
          </cell>
          <cell r="F2180" t="str">
            <v>GEL</v>
          </cell>
          <cell r="G2180">
            <v>5.8500000000000005</v>
          </cell>
          <cell r="H2180" t="str">
            <v>USD</v>
          </cell>
        </row>
        <row r="2181">
          <cell r="B2181">
            <v>40611</v>
          </cell>
          <cell r="C2181">
            <v>40611</v>
          </cell>
          <cell r="E2181">
            <v>3.35</v>
          </cell>
          <cell r="F2181" t="str">
            <v>GEL</v>
          </cell>
          <cell r="G2181">
            <v>1.95</v>
          </cell>
          <cell r="H2181" t="str">
            <v>USD</v>
          </cell>
        </row>
        <row r="2182">
          <cell r="B2182">
            <v>40611</v>
          </cell>
          <cell r="C2182">
            <v>40611</v>
          </cell>
          <cell r="E2182">
            <v>6.7</v>
          </cell>
          <cell r="F2182" t="str">
            <v>GEL</v>
          </cell>
          <cell r="G2182">
            <v>3.9</v>
          </cell>
          <cell r="H2182" t="str">
            <v>USD</v>
          </cell>
        </row>
        <row r="2183">
          <cell r="B2183">
            <v>40611</v>
          </cell>
          <cell r="C2183">
            <v>40611</v>
          </cell>
          <cell r="E2183">
            <v>36.86</v>
          </cell>
          <cell r="F2183" t="str">
            <v>GEL</v>
          </cell>
          <cell r="G2183">
            <v>21.45</v>
          </cell>
          <cell r="H2183" t="str">
            <v>USD</v>
          </cell>
        </row>
        <row r="2184">
          <cell r="B2184">
            <v>40611</v>
          </cell>
          <cell r="C2184">
            <v>40611</v>
          </cell>
          <cell r="E2184">
            <v>20.100000000000001</v>
          </cell>
          <cell r="F2184" t="str">
            <v>GEL</v>
          </cell>
          <cell r="G2184">
            <v>11.700000000000001</v>
          </cell>
          <cell r="H2184" t="str">
            <v>USD</v>
          </cell>
        </row>
        <row r="2185">
          <cell r="B2185">
            <v>40611</v>
          </cell>
          <cell r="C2185">
            <v>40611</v>
          </cell>
          <cell r="E2185">
            <v>6.7</v>
          </cell>
          <cell r="F2185" t="str">
            <v>GEL</v>
          </cell>
          <cell r="G2185">
            <v>3.9</v>
          </cell>
          <cell r="H2185" t="str">
            <v>USD</v>
          </cell>
        </row>
        <row r="2186">
          <cell r="B2186">
            <v>40611</v>
          </cell>
          <cell r="C2186">
            <v>40611</v>
          </cell>
          <cell r="E2186">
            <v>33.520000000000003</v>
          </cell>
          <cell r="F2186" t="str">
            <v>GEL</v>
          </cell>
          <cell r="G2186">
            <v>19.5</v>
          </cell>
          <cell r="H2186" t="str">
            <v>USD</v>
          </cell>
        </row>
        <row r="2187">
          <cell r="B2187">
            <v>40611</v>
          </cell>
          <cell r="C2187">
            <v>40611</v>
          </cell>
          <cell r="E2187">
            <v>6.7</v>
          </cell>
          <cell r="F2187" t="str">
            <v>GEL</v>
          </cell>
          <cell r="G2187">
            <v>3.9</v>
          </cell>
          <cell r="H2187" t="str">
            <v>USD</v>
          </cell>
        </row>
        <row r="2188">
          <cell r="B2188">
            <v>40611</v>
          </cell>
          <cell r="C2188">
            <v>40611</v>
          </cell>
          <cell r="E2188">
            <v>6.7</v>
          </cell>
          <cell r="F2188" t="str">
            <v>GEL</v>
          </cell>
          <cell r="G2188">
            <v>3.9</v>
          </cell>
          <cell r="H2188" t="str">
            <v>USD</v>
          </cell>
        </row>
        <row r="2189">
          <cell r="B2189">
            <v>40611</v>
          </cell>
          <cell r="C2189">
            <v>40611</v>
          </cell>
          <cell r="E2189">
            <v>40.22</v>
          </cell>
          <cell r="F2189" t="str">
            <v>GEL</v>
          </cell>
          <cell r="G2189">
            <v>23.400000000000002</v>
          </cell>
          <cell r="H2189" t="str">
            <v>USD</v>
          </cell>
        </row>
        <row r="2190">
          <cell r="B2190">
            <v>40611</v>
          </cell>
          <cell r="C2190">
            <v>40611</v>
          </cell>
          <cell r="E2190">
            <v>6.7</v>
          </cell>
          <cell r="F2190" t="str">
            <v>GEL</v>
          </cell>
          <cell r="G2190">
            <v>3.9</v>
          </cell>
          <cell r="H2190" t="str">
            <v>USD</v>
          </cell>
        </row>
        <row r="2191">
          <cell r="B2191">
            <v>40611</v>
          </cell>
          <cell r="C2191">
            <v>40611</v>
          </cell>
          <cell r="E2191">
            <v>6.7</v>
          </cell>
          <cell r="F2191" t="str">
            <v>GEL</v>
          </cell>
          <cell r="G2191">
            <v>3.9</v>
          </cell>
          <cell r="H2191" t="str">
            <v>USD</v>
          </cell>
        </row>
        <row r="2192">
          <cell r="B2192">
            <v>40611</v>
          </cell>
          <cell r="C2192">
            <v>40611</v>
          </cell>
          <cell r="E2192">
            <v>6.7</v>
          </cell>
          <cell r="F2192" t="str">
            <v>GEL</v>
          </cell>
          <cell r="G2192">
            <v>3.9</v>
          </cell>
          <cell r="H2192" t="str">
            <v>USD</v>
          </cell>
        </row>
        <row r="2193">
          <cell r="B2193">
            <v>40611</v>
          </cell>
          <cell r="C2193">
            <v>40611</v>
          </cell>
          <cell r="E2193">
            <v>20.11</v>
          </cell>
          <cell r="F2193" t="str">
            <v>GEL</v>
          </cell>
          <cell r="G2193">
            <v>11.700000000000001</v>
          </cell>
          <cell r="H2193" t="str">
            <v>USD</v>
          </cell>
        </row>
        <row r="2194">
          <cell r="B2194">
            <v>40611</v>
          </cell>
          <cell r="C2194">
            <v>40611</v>
          </cell>
          <cell r="E2194">
            <v>6.7</v>
          </cell>
          <cell r="F2194" t="str">
            <v>GEL</v>
          </cell>
          <cell r="G2194">
            <v>3.9</v>
          </cell>
          <cell r="H2194" t="str">
            <v>USD</v>
          </cell>
        </row>
        <row r="2195">
          <cell r="B2195">
            <v>40611</v>
          </cell>
          <cell r="C2195">
            <v>40611</v>
          </cell>
          <cell r="E2195">
            <v>26.810000000000002</v>
          </cell>
          <cell r="F2195" t="str">
            <v>GEL</v>
          </cell>
          <cell r="G2195">
            <v>15.6</v>
          </cell>
          <cell r="H2195" t="str">
            <v>USD</v>
          </cell>
        </row>
        <row r="2196">
          <cell r="B2196">
            <v>40611</v>
          </cell>
          <cell r="C2196">
            <v>40611</v>
          </cell>
          <cell r="E2196">
            <v>6.7</v>
          </cell>
          <cell r="F2196" t="str">
            <v>GEL</v>
          </cell>
          <cell r="G2196">
            <v>3.9</v>
          </cell>
          <cell r="H2196" t="str">
            <v>USD</v>
          </cell>
        </row>
        <row r="2197">
          <cell r="B2197">
            <v>40611</v>
          </cell>
          <cell r="C2197">
            <v>40611</v>
          </cell>
          <cell r="E2197">
            <v>6.7</v>
          </cell>
          <cell r="F2197" t="str">
            <v>GEL</v>
          </cell>
          <cell r="G2197">
            <v>3.9</v>
          </cell>
          <cell r="H2197" t="str">
            <v>USD</v>
          </cell>
        </row>
        <row r="2198">
          <cell r="B2198">
            <v>40611</v>
          </cell>
          <cell r="C2198">
            <v>40611</v>
          </cell>
          <cell r="E2198">
            <v>16.760000000000002</v>
          </cell>
          <cell r="F2198" t="str">
            <v>GEL</v>
          </cell>
          <cell r="G2198">
            <v>9.75</v>
          </cell>
          <cell r="H2198" t="str">
            <v>USD</v>
          </cell>
        </row>
        <row r="2199">
          <cell r="B2199">
            <v>40611</v>
          </cell>
          <cell r="C2199">
            <v>40611</v>
          </cell>
          <cell r="E2199">
            <v>6.7</v>
          </cell>
          <cell r="F2199" t="str">
            <v>GEL</v>
          </cell>
          <cell r="G2199">
            <v>3.9</v>
          </cell>
          <cell r="H2199" t="str">
            <v>USD</v>
          </cell>
        </row>
        <row r="2200">
          <cell r="B2200">
            <v>40611</v>
          </cell>
          <cell r="C2200">
            <v>40611</v>
          </cell>
          <cell r="E2200">
            <v>13.41</v>
          </cell>
          <cell r="F2200" t="str">
            <v>GEL</v>
          </cell>
          <cell r="G2200">
            <v>7.8</v>
          </cell>
          <cell r="H2200" t="str">
            <v>USD</v>
          </cell>
        </row>
        <row r="2201">
          <cell r="B2201">
            <v>40611</v>
          </cell>
          <cell r="C2201">
            <v>40611</v>
          </cell>
          <cell r="E2201">
            <v>40.22</v>
          </cell>
          <cell r="F2201" t="str">
            <v>GEL</v>
          </cell>
          <cell r="G2201">
            <v>23.400000000000002</v>
          </cell>
          <cell r="H2201" t="str">
            <v>USD</v>
          </cell>
        </row>
        <row r="2202">
          <cell r="B2202">
            <v>40611</v>
          </cell>
          <cell r="C2202">
            <v>40611</v>
          </cell>
          <cell r="E2202">
            <v>53.63</v>
          </cell>
          <cell r="F2202" t="str">
            <v>GEL</v>
          </cell>
          <cell r="G2202">
            <v>31.2</v>
          </cell>
          <cell r="H2202" t="str">
            <v>USD</v>
          </cell>
        </row>
        <row r="2203">
          <cell r="B2203">
            <v>40611</v>
          </cell>
          <cell r="C2203">
            <v>40611</v>
          </cell>
          <cell r="E2203">
            <v>6.7</v>
          </cell>
          <cell r="F2203" t="str">
            <v>GEL</v>
          </cell>
          <cell r="G2203">
            <v>3.9</v>
          </cell>
          <cell r="H2203" t="str">
            <v>USD</v>
          </cell>
        </row>
        <row r="2204">
          <cell r="B2204">
            <v>40611</v>
          </cell>
          <cell r="C2204">
            <v>40611</v>
          </cell>
          <cell r="E2204">
            <v>6.7</v>
          </cell>
          <cell r="F2204" t="str">
            <v>GEL</v>
          </cell>
          <cell r="G2204">
            <v>3.9</v>
          </cell>
          <cell r="H2204" t="str">
            <v>USD</v>
          </cell>
        </row>
        <row r="2205">
          <cell r="B2205">
            <v>40611</v>
          </cell>
          <cell r="C2205">
            <v>40611</v>
          </cell>
          <cell r="E2205">
            <v>6.7</v>
          </cell>
          <cell r="F2205" t="str">
            <v>GEL</v>
          </cell>
          <cell r="G2205">
            <v>3.9</v>
          </cell>
          <cell r="H2205" t="str">
            <v>USD</v>
          </cell>
        </row>
        <row r="2206">
          <cell r="B2206">
            <v>40611</v>
          </cell>
          <cell r="C2206">
            <v>40611</v>
          </cell>
          <cell r="E2206">
            <v>6.7</v>
          </cell>
          <cell r="F2206" t="str">
            <v>GEL</v>
          </cell>
          <cell r="G2206">
            <v>3.9</v>
          </cell>
          <cell r="H2206" t="str">
            <v>USD</v>
          </cell>
        </row>
        <row r="2207">
          <cell r="B2207">
            <v>40611</v>
          </cell>
          <cell r="C2207">
            <v>40611</v>
          </cell>
          <cell r="E2207">
            <v>13.41</v>
          </cell>
          <cell r="F2207" t="str">
            <v>GEL</v>
          </cell>
          <cell r="G2207">
            <v>7.8</v>
          </cell>
          <cell r="H2207" t="str">
            <v>USD</v>
          </cell>
        </row>
        <row r="2208">
          <cell r="B2208">
            <v>40611</v>
          </cell>
          <cell r="C2208">
            <v>40611</v>
          </cell>
          <cell r="E2208">
            <v>16.760000000000002</v>
          </cell>
          <cell r="F2208" t="str">
            <v>GEL</v>
          </cell>
          <cell r="G2208">
            <v>9.75</v>
          </cell>
          <cell r="H2208" t="str">
            <v>USD</v>
          </cell>
        </row>
        <row r="2209">
          <cell r="B2209">
            <v>40611</v>
          </cell>
          <cell r="C2209">
            <v>40611</v>
          </cell>
          <cell r="E2209">
            <v>6.7</v>
          </cell>
          <cell r="F2209" t="str">
            <v>GEL</v>
          </cell>
          <cell r="G2209">
            <v>3.9</v>
          </cell>
          <cell r="H2209" t="str">
            <v>USD</v>
          </cell>
        </row>
        <row r="2210">
          <cell r="B2210">
            <v>40611</v>
          </cell>
          <cell r="C2210">
            <v>40611</v>
          </cell>
          <cell r="E2210">
            <v>6.7</v>
          </cell>
          <cell r="F2210" t="str">
            <v>GEL</v>
          </cell>
          <cell r="G2210">
            <v>3.9</v>
          </cell>
          <cell r="H2210" t="str">
            <v>USD</v>
          </cell>
        </row>
        <row r="2211">
          <cell r="B2211">
            <v>40611</v>
          </cell>
          <cell r="C2211">
            <v>40611</v>
          </cell>
          <cell r="E2211">
            <v>3.35</v>
          </cell>
          <cell r="F2211" t="str">
            <v>GEL</v>
          </cell>
          <cell r="G2211">
            <v>1.95</v>
          </cell>
          <cell r="H2211" t="str">
            <v>USD</v>
          </cell>
        </row>
        <row r="2212">
          <cell r="B2212">
            <v>40611</v>
          </cell>
          <cell r="C2212">
            <v>40611</v>
          </cell>
          <cell r="E2212">
            <v>3.35</v>
          </cell>
          <cell r="F2212" t="str">
            <v>GEL</v>
          </cell>
          <cell r="G2212">
            <v>1.95</v>
          </cell>
          <cell r="H2212" t="str">
            <v>USD</v>
          </cell>
        </row>
        <row r="2213">
          <cell r="B2213">
            <v>40611</v>
          </cell>
          <cell r="C2213">
            <v>40611</v>
          </cell>
          <cell r="E2213">
            <v>6.7</v>
          </cell>
          <cell r="F2213" t="str">
            <v>GEL</v>
          </cell>
          <cell r="G2213">
            <v>3.9</v>
          </cell>
          <cell r="H2213" t="str">
            <v>USD</v>
          </cell>
        </row>
        <row r="2214">
          <cell r="B2214">
            <v>40611</v>
          </cell>
          <cell r="C2214">
            <v>40611</v>
          </cell>
          <cell r="E2214">
            <v>6.7</v>
          </cell>
          <cell r="F2214" t="str">
            <v>GEL</v>
          </cell>
          <cell r="G2214">
            <v>3.9</v>
          </cell>
          <cell r="H2214" t="str">
            <v>USD</v>
          </cell>
        </row>
        <row r="2215">
          <cell r="B2215">
            <v>40611</v>
          </cell>
          <cell r="C2215">
            <v>40611</v>
          </cell>
          <cell r="E2215">
            <v>20.11</v>
          </cell>
          <cell r="F2215" t="str">
            <v>GEL</v>
          </cell>
          <cell r="G2215">
            <v>11.700000000000001</v>
          </cell>
          <cell r="H2215" t="str">
            <v>USD</v>
          </cell>
        </row>
        <row r="2216">
          <cell r="B2216">
            <v>40611</v>
          </cell>
          <cell r="C2216">
            <v>40611</v>
          </cell>
          <cell r="E2216">
            <v>26.810000000000002</v>
          </cell>
          <cell r="F2216" t="str">
            <v>GEL</v>
          </cell>
          <cell r="G2216">
            <v>15.6</v>
          </cell>
          <cell r="H2216" t="str">
            <v>USD</v>
          </cell>
        </row>
        <row r="2217">
          <cell r="B2217">
            <v>40611</v>
          </cell>
          <cell r="C2217">
            <v>40611</v>
          </cell>
          <cell r="E2217">
            <v>20.11</v>
          </cell>
          <cell r="F2217" t="str">
            <v>GEL</v>
          </cell>
          <cell r="G2217">
            <v>11.700000000000001</v>
          </cell>
          <cell r="H2217" t="str">
            <v>USD</v>
          </cell>
        </row>
        <row r="2218">
          <cell r="B2218">
            <v>40611</v>
          </cell>
          <cell r="C2218">
            <v>40611</v>
          </cell>
          <cell r="E2218">
            <v>10.050000000000001</v>
          </cell>
          <cell r="F2218" t="str">
            <v>GEL</v>
          </cell>
          <cell r="G2218">
            <v>5.8500000000000005</v>
          </cell>
          <cell r="H2218" t="str">
            <v>USD</v>
          </cell>
        </row>
        <row r="2219">
          <cell r="B2219">
            <v>40611</v>
          </cell>
          <cell r="C2219">
            <v>40611</v>
          </cell>
          <cell r="E2219">
            <v>3.35</v>
          </cell>
          <cell r="F2219" t="str">
            <v>GEL</v>
          </cell>
          <cell r="G2219">
            <v>1.95</v>
          </cell>
          <cell r="H2219" t="str">
            <v>USD</v>
          </cell>
        </row>
        <row r="2220">
          <cell r="B2220">
            <v>40611</v>
          </cell>
          <cell r="C2220">
            <v>40611</v>
          </cell>
          <cell r="E2220">
            <v>3.35</v>
          </cell>
          <cell r="F2220" t="str">
            <v>GEL</v>
          </cell>
          <cell r="G2220">
            <v>1.95</v>
          </cell>
          <cell r="H2220" t="str">
            <v>USD</v>
          </cell>
        </row>
        <row r="2221">
          <cell r="B2221">
            <v>40611</v>
          </cell>
          <cell r="C2221">
            <v>40611</v>
          </cell>
          <cell r="E2221">
            <v>6.7</v>
          </cell>
          <cell r="F2221" t="str">
            <v>GEL</v>
          </cell>
          <cell r="G2221">
            <v>3.9</v>
          </cell>
          <cell r="H2221" t="str">
            <v>USD</v>
          </cell>
        </row>
        <row r="2222">
          <cell r="B2222">
            <v>40611</v>
          </cell>
          <cell r="C2222">
            <v>40611</v>
          </cell>
          <cell r="E2222">
            <v>10.050000000000001</v>
          </cell>
          <cell r="F2222" t="str">
            <v>GEL</v>
          </cell>
          <cell r="G2222">
            <v>5.8500000000000005</v>
          </cell>
          <cell r="H2222" t="str">
            <v>USD</v>
          </cell>
        </row>
        <row r="2223">
          <cell r="B2223">
            <v>40611</v>
          </cell>
          <cell r="C2223">
            <v>40611</v>
          </cell>
          <cell r="E2223">
            <v>6.7</v>
          </cell>
          <cell r="F2223" t="str">
            <v>GEL</v>
          </cell>
          <cell r="G2223">
            <v>3.9</v>
          </cell>
          <cell r="H2223" t="str">
            <v>USD</v>
          </cell>
        </row>
        <row r="2224">
          <cell r="B2224">
            <v>40611</v>
          </cell>
          <cell r="C2224">
            <v>40611</v>
          </cell>
          <cell r="E2224">
            <v>6.7</v>
          </cell>
          <cell r="F2224" t="str">
            <v>GEL</v>
          </cell>
          <cell r="G2224">
            <v>3.9</v>
          </cell>
          <cell r="H2224" t="str">
            <v>USD</v>
          </cell>
        </row>
        <row r="2225">
          <cell r="B2225">
            <v>40611</v>
          </cell>
          <cell r="C2225">
            <v>40611</v>
          </cell>
          <cell r="E2225">
            <v>13.41</v>
          </cell>
          <cell r="F2225" t="str">
            <v>GEL</v>
          </cell>
          <cell r="G2225">
            <v>7.8</v>
          </cell>
          <cell r="H2225" t="str">
            <v>USD</v>
          </cell>
        </row>
        <row r="2226">
          <cell r="B2226">
            <v>40611</v>
          </cell>
          <cell r="C2226">
            <v>40611</v>
          </cell>
          <cell r="E2226">
            <v>6.7</v>
          </cell>
          <cell r="F2226" t="str">
            <v>GEL</v>
          </cell>
          <cell r="G2226">
            <v>3.9</v>
          </cell>
          <cell r="H2226" t="str">
            <v>USD</v>
          </cell>
        </row>
        <row r="2227">
          <cell r="B2227">
            <v>40611</v>
          </cell>
          <cell r="C2227">
            <v>40611</v>
          </cell>
          <cell r="E2227">
            <v>13.41</v>
          </cell>
          <cell r="F2227" t="str">
            <v>GEL</v>
          </cell>
          <cell r="G2227">
            <v>7.8</v>
          </cell>
          <cell r="H2227" t="str">
            <v>USD</v>
          </cell>
        </row>
        <row r="2228">
          <cell r="B2228">
            <v>40611</v>
          </cell>
          <cell r="C2228">
            <v>40611</v>
          </cell>
          <cell r="E2228">
            <v>3.35</v>
          </cell>
          <cell r="F2228" t="str">
            <v>GEL</v>
          </cell>
          <cell r="G2228">
            <v>1.95</v>
          </cell>
          <cell r="H2228" t="str">
            <v>USD</v>
          </cell>
        </row>
        <row r="2229">
          <cell r="B2229">
            <v>40611</v>
          </cell>
          <cell r="C2229">
            <v>40611</v>
          </cell>
          <cell r="E2229">
            <v>13.41</v>
          </cell>
          <cell r="F2229" t="str">
            <v>GEL</v>
          </cell>
          <cell r="G2229">
            <v>7.8</v>
          </cell>
          <cell r="H2229" t="str">
            <v>USD</v>
          </cell>
        </row>
        <row r="2230">
          <cell r="B2230">
            <v>40611</v>
          </cell>
          <cell r="C2230">
            <v>40611</v>
          </cell>
          <cell r="E2230">
            <v>6.7</v>
          </cell>
          <cell r="F2230" t="str">
            <v>GEL</v>
          </cell>
          <cell r="G2230">
            <v>3.9</v>
          </cell>
          <cell r="H2230" t="str">
            <v>USD</v>
          </cell>
        </row>
        <row r="2231">
          <cell r="B2231">
            <v>40611</v>
          </cell>
          <cell r="C2231">
            <v>40611</v>
          </cell>
          <cell r="E2231">
            <v>13.41</v>
          </cell>
          <cell r="F2231" t="str">
            <v>GEL</v>
          </cell>
          <cell r="G2231">
            <v>7.8</v>
          </cell>
          <cell r="H2231" t="str">
            <v>USD</v>
          </cell>
        </row>
        <row r="2232">
          <cell r="B2232">
            <v>40611</v>
          </cell>
          <cell r="C2232">
            <v>40611</v>
          </cell>
          <cell r="E2232">
            <v>3.35</v>
          </cell>
          <cell r="F2232" t="str">
            <v>GEL</v>
          </cell>
          <cell r="G2232">
            <v>1.95</v>
          </cell>
          <cell r="H2232" t="str">
            <v>USD</v>
          </cell>
        </row>
        <row r="2233">
          <cell r="B2233">
            <v>40611</v>
          </cell>
          <cell r="C2233">
            <v>40611</v>
          </cell>
          <cell r="E2233">
            <v>26.810000000000002</v>
          </cell>
          <cell r="F2233" t="str">
            <v>GEL</v>
          </cell>
          <cell r="G2233">
            <v>15.6</v>
          </cell>
          <cell r="H2233" t="str">
            <v>USD</v>
          </cell>
        </row>
        <row r="2234">
          <cell r="B2234">
            <v>40611</v>
          </cell>
          <cell r="C2234">
            <v>40611</v>
          </cell>
          <cell r="E2234">
            <v>13.4</v>
          </cell>
          <cell r="F2234" t="str">
            <v>GEL</v>
          </cell>
          <cell r="G2234">
            <v>7.8</v>
          </cell>
          <cell r="H2234" t="str">
            <v>USD</v>
          </cell>
        </row>
        <row r="2235">
          <cell r="B2235">
            <v>40611</v>
          </cell>
          <cell r="C2235">
            <v>40611</v>
          </cell>
          <cell r="E2235">
            <v>6.7</v>
          </cell>
          <cell r="F2235" t="str">
            <v>GEL</v>
          </cell>
          <cell r="G2235">
            <v>3.9</v>
          </cell>
          <cell r="H2235" t="str">
            <v>USD</v>
          </cell>
        </row>
        <row r="2236">
          <cell r="B2236">
            <v>40611</v>
          </cell>
          <cell r="C2236">
            <v>40611</v>
          </cell>
          <cell r="E2236">
            <v>6.7</v>
          </cell>
          <cell r="F2236" t="str">
            <v>GEL</v>
          </cell>
          <cell r="G2236">
            <v>3.9</v>
          </cell>
          <cell r="H2236" t="str">
            <v>USD</v>
          </cell>
        </row>
        <row r="2237">
          <cell r="B2237">
            <v>40611</v>
          </cell>
          <cell r="C2237">
            <v>40611</v>
          </cell>
          <cell r="E2237">
            <v>10.050000000000001</v>
          </cell>
          <cell r="F2237" t="str">
            <v>GEL</v>
          </cell>
          <cell r="G2237">
            <v>5.8500000000000005</v>
          </cell>
          <cell r="H2237" t="str">
            <v>USD</v>
          </cell>
        </row>
        <row r="2238">
          <cell r="B2238">
            <v>40611</v>
          </cell>
          <cell r="C2238">
            <v>40611</v>
          </cell>
          <cell r="E2238">
            <v>6.7</v>
          </cell>
          <cell r="F2238" t="str">
            <v>GEL</v>
          </cell>
          <cell r="G2238">
            <v>3.9</v>
          </cell>
          <cell r="H2238" t="str">
            <v>USD</v>
          </cell>
        </row>
        <row r="2239">
          <cell r="B2239">
            <v>40611</v>
          </cell>
          <cell r="C2239">
            <v>40611</v>
          </cell>
          <cell r="E2239">
            <v>3.35</v>
          </cell>
          <cell r="F2239" t="str">
            <v>GEL</v>
          </cell>
          <cell r="G2239">
            <v>1.95</v>
          </cell>
          <cell r="H2239" t="str">
            <v>USD</v>
          </cell>
        </row>
        <row r="2240">
          <cell r="B2240">
            <v>40611</v>
          </cell>
          <cell r="C2240">
            <v>40611</v>
          </cell>
          <cell r="E2240">
            <v>6.7</v>
          </cell>
          <cell r="F2240" t="str">
            <v>GEL</v>
          </cell>
          <cell r="G2240">
            <v>3.9</v>
          </cell>
          <cell r="H2240" t="str">
            <v>USD</v>
          </cell>
        </row>
        <row r="2241">
          <cell r="B2241">
            <v>40611</v>
          </cell>
          <cell r="C2241">
            <v>40611</v>
          </cell>
          <cell r="E2241">
            <v>6.7</v>
          </cell>
          <cell r="F2241" t="str">
            <v>GEL</v>
          </cell>
          <cell r="G2241">
            <v>3.9</v>
          </cell>
          <cell r="H2241" t="str">
            <v>USD</v>
          </cell>
        </row>
        <row r="2242">
          <cell r="B2242">
            <v>40611</v>
          </cell>
          <cell r="C2242">
            <v>40611</v>
          </cell>
          <cell r="E2242">
            <v>13.4</v>
          </cell>
          <cell r="F2242" t="str">
            <v>GEL</v>
          </cell>
          <cell r="G2242">
            <v>7.8</v>
          </cell>
          <cell r="H2242" t="str">
            <v>USD</v>
          </cell>
        </row>
        <row r="2243">
          <cell r="B2243">
            <v>40611</v>
          </cell>
          <cell r="C2243">
            <v>40611</v>
          </cell>
          <cell r="E2243">
            <v>6.7</v>
          </cell>
          <cell r="F2243" t="str">
            <v>GEL</v>
          </cell>
          <cell r="G2243">
            <v>3.9</v>
          </cell>
          <cell r="H2243" t="str">
            <v>USD</v>
          </cell>
        </row>
        <row r="2244">
          <cell r="B2244">
            <v>40611</v>
          </cell>
          <cell r="C2244">
            <v>40611</v>
          </cell>
          <cell r="E2244">
            <v>26.810000000000002</v>
          </cell>
          <cell r="F2244" t="str">
            <v>GEL</v>
          </cell>
          <cell r="G2244">
            <v>15.6</v>
          </cell>
          <cell r="H2244" t="str">
            <v>USD</v>
          </cell>
        </row>
        <row r="2245">
          <cell r="B2245">
            <v>40611</v>
          </cell>
          <cell r="C2245">
            <v>40611</v>
          </cell>
          <cell r="E2245">
            <v>6.7</v>
          </cell>
          <cell r="F2245" t="str">
            <v>GEL</v>
          </cell>
          <cell r="G2245">
            <v>3.9</v>
          </cell>
          <cell r="H2245" t="str">
            <v>USD</v>
          </cell>
        </row>
        <row r="2246">
          <cell r="B2246">
            <v>40611</v>
          </cell>
          <cell r="C2246">
            <v>40611</v>
          </cell>
          <cell r="E2246">
            <v>6.7</v>
          </cell>
          <cell r="F2246" t="str">
            <v>GEL</v>
          </cell>
          <cell r="G2246">
            <v>3.9</v>
          </cell>
          <cell r="H2246" t="str">
            <v>USD</v>
          </cell>
        </row>
        <row r="2247">
          <cell r="B2247">
            <v>40611</v>
          </cell>
          <cell r="C2247">
            <v>40611</v>
          </cell>
          <cell r="E2247">
            <v>46.92</v>
          </cell>
          <cell r="F2247" t="str">
            <v>GEL</v>
          </cell>
          <cell r="G2247">
            <v>27.3</v>
          </cell>
          <cell r="H2247" t="str">
            <v>USD</v>
          </cell>
        </row>
        <row r="2248">
          <cell r="B2248">
            <v>40611</v>
          </cell>
          <cell r="C2248">
            <v>40611</v>
          </cell>
          <cell r="E2248">
            <v>7.37</v>
          </cell>
          <cell r="F2248" t="str">
            <v>GEL</v>
          </cell>
          <cell r="G2248">
            <v>4.29</v>
          </cell>
          <cell r="H2248" t="str">
            <v>USD</v>
          </cell>
        </row>
        <row r="2249">
          <cell r="B2249">
            <v>40611</v>
          </cell>
          <cell r="C2249">
            <v>40611</v>
          </cell>
          <cell r="E2249">
            <v>6.7</v>
          </cell>
          <cell r="F2249" t="str">
            <v>GEL</v>
          </cell>
          <cell r="G2249">
            <v>3.9</v>
          </cell>
          <cell r="H2249" t="str">
            <v>USD</v>
          </cell>
        </row>
        <row r="2250">
          <cell r="B2250">
            <v>40611</v>
          </cell>
          <cell r="C2250">
            <v>40611</v>
          </cell>
          <cell r="E2250">
            <v>6807.93</v>
          </cell>
          <cell r="F2250" t="str">
            <v>GEL</v>
          </cell>
          <cell r="G2250">
            <v>2920.55</v>
          </cell>
          <cell r="H2250" t="str">
            <v>EUR</v>
          </cell>
        </row>
        <row r="2251">
          <cell r="B2251">
            <v>40611</v>
          </cell>
          <cell r="C2251">
            <v>40611</v>
          </cell>
          <cell r="E2251">
            <v>34.94</v>
          </cell>
          <cell r="F2251" t="str">
            <v>GEL</v>
          </cell>
          <cell r="G2251">
            <v>14.5</v>
          </cell>
          <cell r="H2251" t="str">
            <v>EUR</v>
          </cell>
        </row>
        <row r="2252">
          <cell r="B2252">
            <v>40611</v>
          </cell>
          <cell r="C2252">
            <v>40611</v>
          </cell>
          <cell r="E2252">
            <v>20.97</v>
          </cell>
          <cell r="F2252" t="str">
            <v>GEL</v>
          </cell>
          <cell r="G2252">
            <v>8.7000000000000011</v>
          </cell>
          <cell r="H2252" t="str">
            <v>EUR</v>
          </cell>
        </row>
        <row r="2253">
          <cell r="B2253">
            <v>40611</v>
          </cell>
          <cell r="C2253">
            <v>40611</v>
          </cell>
          <cell r="E2253">
            <v>92862.400000000009</v>
          </cell>
          <cell r="F2253" t="str">
            <v>GEL</v>
          </cell>
          <cell r="G2253">
            <v>54820.72</v>
          </cell>
          <cell r="H2253" t="str">
            <v>USD</v>
          </cell>
        </row>
        <row r="2254">
          <cell r="B2254">
            <v>40611</v>
          </cell>
          <cell r="C2254">
            <v>40611</v>
          </cell>
          <cell r="E2254">
            <v>33.520000000000003</v>
          </cell>
          <cell r="F2254" t="str">
            <v>GEL</v>
          </cell>
          <cell r="G2254">
            <v>19.5</v>
          </cell>
          <cell r="H2254" t="str">
            <v>USD</v>
          </cell>
        </row>
        <row r="2255">
          <cell r="B2255">
            <v>40611</v>
          </cell>
          <cell r="C2255">
            <v>40611</v>
          </cell>
          <cell r="E2255">
            <v>26.810000000000002</v>
          </cell>
          <cell r="F2255" t="str">
            <v>GEL</v>
          </cell>
          <cell r="G2255">
            <v>15.6</v>
          </cell>
          <cell r="H2255" t="str">
            <v>USD</v>
          </cell>
        </row>
        <row r="2256">
          <cell r="B2256">
            <v>40611</v>
          </cell>
          <cell r="C2256">
            <v>40611</v>
          </cell>
          <cell r="E2256">
            <v>20.11</v>
          </cell>
          <cell r="F2256" t="str">
            <v>GEL</v>
          </cell>
          <cell r="G2256">
            <v>11.700000000000001</v>
          </cell>
          <cell r="H2256" t="str">
            <v>USD</v>
          </cell>
        </row>
        <row r="2257">
          <cell r="B2257">
            <v>40611</v>
          </cell>
          <cell r="C2257">
            <v>40611</v>
          </cell>
          <cell r="E2257">
            <v>6.7</v>
          </cell>
          <cell r="F2257" t="str">
            <v>GEL</v>
          </cell>
          <cell r="G2257">
            <v>3.9</v>
          </cell>
          <cell r="H2257" t="str">
            <v>USD</v>
          </cell>
        </row>
        <row r="2258">
          <cell r="B2258">
            <v>40611</v>
          </cell>
          <cell r="C2258">
            <v>40611</v>
          </cell>
          <cell r="E2258">
            <v>13.4</v>
          </cell>
          <cell r="F2258" t="str">
            <v>GEL</v>
          </cell>
          <cell r="G2258">
            <v>7.8</v>
          </cell>
          <cell r="H2258" t="str">
            <v>USD</v>
          </cell>
        </row>
        <row r="2259">
          <cell r="B2259">
            <v>40611</v>
          </cell>
          <cell r="C2259">
            <v>40611</v>
          </cell>
          <cell r="E2259">
            <v>18.240000000000002</v>
          </cell>
          <cell r="F2259" t="str">
            <v>GEL</v>
          </cell>
          <cell r="G2259">
            <v>10.61</v>
          </cell>
          <cell r="H2259" t="str">
            <v>USD</v>
          </cell>
        </row>
        <row r="2260">
          <cell r="B2260">
            <v>40611</v>
          </cell>
          <cell r="C2260">
            <v>40611</v>
          </cell>
          <cell r="E2260">
            <v>14.46</v>
          </cell>
          <cell r="F2260" t="str">
            <v>GEL</v>
          </cell>
          <cell r="G2260">
            <v>8.41</v>
          </cell>
          <cell r="H2260" t="str">
            <v>USD</v>
          </cell>
        </row>
        <row r="2261">
          <cell r="B2261">
            <v>40611</v>
          </cell>
          <cell r="C2261">
            <v>40611</v>
          </cell>
          <cell r="E2261">
            <v>83.12</v>
          </cell>
          <cell r="F2261" t="str">
            <v>GEL</v>
          </cell>
          <cell r="G2261">
            <v>48.36</v>
          </cell>
          <cell r="H2261" t="str">
            <v>USD</v>
          </cell>
        </row>
        <row r="2262">
          <cell r="B2262">
            <v>40611</v>
          </cell>
          <cell r="C2262">
            <v>40611</v>
          </cell>
          <cell r="E2262">
            <v>2.06</v>
          </cell>
          <cell r="F2262" t="str">
            <v>GEL</v>
          </cell>
          <cell r="G2262">
            <v>1.2</v>
          </cell>
          <cell r="H2262" t="str">
            <v>USD</v>
          </cell>
        </row>
        <row r="2263">
          <cell r="B2263">
            <v>40611</v>
          </cell>
          <cell r="C2263">
            <v>40611</v>
          </cell>
          <cell r="E2263">
            <v>2.15</v>
          </cell>
          <cell r="F2263" t="str">
            <v>GEL</v>
          </cell>
          <cell r="G2263">
            <v>1.25</v>
          </cell>
          <cell r="H2263" t="str">
            <v>USD</v>
          </cell>
        </row>
        <row r="2264">
          <cell r="B2264">
            <v>40611</v>
          </cell>
          <cell r="C2264">
            <v>40611</v>
          </cell>
          <cell r="E2264">
            <v>0.88</v>
          </cell>
          <cell r="F2264" t="str">
            <v>GEL</v>
          </cell>
          <cell r="G2264">
            <v>0.51</v>
          </cell>
          <cell r="H2264" t="str">
            <v>USD</v>
          </cell>
        </row>
        <row r="2265">
          <cell r="B2265">
            <v>40611</v>
          </cell>
          <cell r="C2265">
            <v>40611</v>
          </cell>
          <cell r="E2265">
            <v>34.24</v>
          </cell>
          <cell r="F2265" t="str">
            <v>GEL</v>
          </cell>
          <cell r="G2265">
            <v>19.920000000000002</v>
          </cell>
          <cell r="H2265" t="str">
            <v>USD</v>
          </cell>
        </row>
        <row r="2266">
          <cell r="B2266">
            <v>40611</v>
          </cell>
          <cell r="C2266">
            <v>40611</v>
          </cell>
          <cell r="E2266">
            <v>0.69000000000000006</v>
          </cell>
          <cell r="F2266" t="str">
            <v>GEL</v>
          </cell>
          <cell r="G2266">
            <v>0.4</v>
          </cell>
          <cell r="H2266" t="str">
            <v>USD</v>
          </cell>
        </row>
        <row r="2267">
          <cell r="B2267">
            <v>40611</v>
          </cell>
          <cell r="C2267">
            <v>40611</v>
          </cell>
          <cell r="E2267">
            <v>1.05</v>
          </cell>
          <cell r="F2267" t="str">
            <v>GEL</v>
          </cell>
          <cell r="G2267">
            <v>0.61</v>
          </cell>
          <cell r="H2267" t="str">
            <v>USD</v>
          </cell>
        </row>
        <row r="2268">
          <cell r="B2268">
            <v>40611</v>
          </cell>
          <cell r="C2268">
            <v>40611</v>
          </cell>
          <cell r="E2268">
            <v>31.79</v>
          </cell>
          <cell r="F2268" t="str">
            <v>USD</v>
          </cell>
          <cell r="G2268">
            <v>55.32</v>
          </cell>
          <cell r="H2268" t="str">
            <v>GEL</v>
          </cell>
        </row>
        <row r="2269">
          <cell r="B2269">
            <v>40611</v>
          </cell>
          <cell r="C2269">
            <v>40611</v>
          </cell>
          <cell r="E2269">
            <v>800</v>
          </cell>
          <cell r="F2269" t="str">
            <v>USD</v>
          </cell>
          <cell r="G2269">
            <v>594.75</v>
          </cell>
          <cell r="H2269" t="str">
            <v>EUR</v>
          </cell>
        </row>
        <row r="2270">
          <cell r="B2270">
            <v>40611</v>
          </cell>
          <cell r="C2270">
            <v>40611</v>
          </cell>
          <cell r="E2270">
            <v>1036</v>
          </cell>
          <cell r="F2270" t="str">
            <v>USD</v>
          </cell>
          <cell r="G2270">
            <v>1780.68</v>
          </cell>
          <cell r="H2270" t="str">
            <v>GEL</v>
          </cell>
        </row>
        <row r="2271">
          <cell r="B2271">
            <v>40611</v>
          </cell>
          <cell r="C2271">
            <v>40612</v>
          </cell>
          <cell r="E2271">
            <v>1205.42</v>
          </cell>
          <cell r="F2271" t="str">
            <v>EUR</v>
          </cell>
          <cell r="G2271">
            <v>2866.73</v>
          </cell>
          <cell r="H2271" t="str">
            <v>GEL</v>
          </cell>
        </row>
        <row r="2272">
          <cell r="B2272">
            <v>40611</v>
          </cell>
          <cell r="C2272">
            <v>40612</v>
          </cell>
          <cell r="E2272">
            <v>462070</v>
          </cell>
          <cell r="F2272" t="str">
            <v>USD</v>
          </cell>
          <cell r="G2272">
            <v>791525.91</v>
          </cell>
          <cell r="H2272" t="str">
            <v>GEL</v>
          </cell>
        </row>
        <row r="2273">
          <cell r="B2273">
            <v>40611</v>
          </cell>
          <cell r="C2273">
            <v>40611</v>
          </cell>
          <cell r="E2273">
            <v>300000</v>
          </cell>
          <cell r="F2273" t="str">
            <v>USD</v>
          </cell>
          <cell r="G2273">
            <v>515640</v>
          </cell>
          <cell r="H2273" t="str">
            <v>GEL</v>
          </cell>
        </row>
        <row r="2274">
          <cell r="B2274">
            <v>40611</v>
          </cell>
          <cell r="C2274">
            <v>40611</v>
          </cell>
          <cell r="E2274">
            <v>130.99</v>
          </cell>
          <cell r="F2274" t="str">
            <v>USD</v>
          </cell>
          <cell r="G2274">
            <v>225.15</v>
          </cell>
          <cell r="H2274" t="str">
            <v>GEL</v>
          </cell>
        </row>
        <row r="2275">
          <cell r="B2275">
            <v>40611</v>
          </cell>
          <cell r="C2275">
            <v>40611</v>
          </cell>
          <cell r="E2275">
            <v>211.67000000000002</v>
          </cell>
          <cell r="F2275" t="str">
            <v>GEL</v>
          </cell>
          <cell r="G2275">
            <v>5585</v>
          </cell>
          <cell r="H2275" t="str">
            <v>INR</v>
          </cell>
        </row>
        <row r="2276">
          <cell r="B2276">
            <v>40611</v>
          </cell>
          <cell r="C2276">
            <v>40611</v>
          </cell>
          <cell r="E2276">
            <v>19252</v>
          </cell>
          <cell r="F2276" t="str">
            <v>ILS</v>
          </cell>
          <cell r="G2276">
            <v>9240.9600000000009</v>
          </cell>
          <cell r="H2276" t="str">
            <v>GEL</v>
          </cell>
        </row>
        <row r="2277">
          <cell r="B2277">
            <v>40611</v>
          </cell>
          <cell r="C2277">
            <v>40611</v>
          </cell>
          <cell r="E2277">
            <v>357800</v>
          </cell>
          <cell r="F2277" t="str">
            <v>HUF</v>
          </cell>
          <cell r="G2277">
            <v>3112.86</v>
          </cell>
          <cell r="H2277" t="str">
            <v>GEL</v>
          </cell>
        </row>
        <row r="2278">
          <cell r="B2278">
            <v>40611</v>
          </cell>
          <cell r="C2278">
            <v>40611</v>
          </cell>
          <cell r="E2278">
            <v>40.19</v>
          </cell>
          <cell r="F2278" t="str">
            <v>GEL</v>
          </cell>
          <cell r="G2278">
            <v>71000</v>
          </cell>
          <cell r="H2278" t="str">
            <v>BYR</v>
          </cell>
        </row>
        <row r="2279">
          <cell r="B2279">
            <v>40611</v>
          </cell>
          <cell r="C2279">
            <v>40611</v>
          </cell>
          <cell r="E2279">
            <v>120000</v>
          </cell>
          <cell r="F2279" t="str">
            <v>RUR</v>
          </cell>
          <cell r="G2279">
            <v>4243.99</v>
          </cell>
          <cell r="H2279" t="str">
            <v>USD</v>
          </cell>
        </row>
        <row r="2280">
          <cell r="B2280">
            <v>40611</v>
          </cell>
          <cell r="C2280">
            <v>40611</v>
          </cell>
          <cell r="E2280">
            <v>30000</v>
          </cell>
          <cell r="F2280" t="str">
            <v>CHF</v>
          </cell>
          <cell r="G2280">
            <v>32375.38</v>
          </cell>
          <cell r="H2280" t="str">
            <v>USD</v>
          </cell>
        </row>
        <row r="2281">
          <cell r="B2281">
            <v>40611</v>
          </cell>
          <cell r="C2281">
            <v>40611</v>
          </cell>
          <cell r="E2281">
            <v>20000</v>
          </cell>
          <cell r="F2281" t="str">
            <v>GBP</v>
          </cell>
          <cell r="G2281">
            <v>32434.02</v>
          </cell>
          <cell r="H2281" t="str">
            <v>USD</v>
          </cell>
        </row>
        <row r="2282">
          <cell r="B2282">
            <v>40611</v>
          </cell>
          <cell r="C2282">
            <v>40611</v>
          </cell>
          <cell r="E2282">
            <v>1.1000000000000001</v>
          </cell>
          <cell r="F2282" t="str">
            <v>GEL</v>
          </cell>
          <cell r="G2282">
            <v>0.64</v>
          </cell>
          <cell r="H2282" t="str">
            <v>USD</v>
          </cell>
        </row>
        <row r="2283">
          <cell r="B2283">
            <v>40611</v>
          </cell>
          <cell r="C2283">
            <v>40611</v>
          </cell>
          <cell r="E2283">
            <v>124.68</v>
          </cell>
          <cell r="F2283" t="str">
            <v>GEL</v>
          </cell>
          <cell r="G2283">
            <v>72.540000000000006</v>
          </cell>
          <cell r="H2283" t="str">
            <v>USD</v>
          </cell>
        </row>
        <row r="2284">
          <cell r="B2284">
            <v>40611</v>
          </cell>
          <cell r="C2284">
            <v>40611</v>
          </cell>
          <cell r="E2284">
            <v>2000</v>
          </cell>
          <cell r="F2284" t="str">
            <v>EUR</v>
          </cell>
          <cell r="G2284">
            <v>2785.92</v>
          </cell>
          <cell r="H2284" t="str">
            <v>USD</v>
          </cell>
        </row>
        <row r="2285">
          <cell r="B2285">
            <v>40611</v>
          </cell>
          <cell r="C2285">
            <v>40611</v>
          </cell>
          <cell r="E2285">
            <v>1705000</v>
          </cell>
          <cell r="F2285" t="str">
            <v>GEL</v>
          </cell>
          <cell r="G2285">
            <v>1000000</v>
          </cell>
          <cell r="H2285" t="str">
            <v>USD</v>
          </cell>
        </row>
        <row r="2286">
          <cell r="B2286">
            <v>40611</v>
          </cell>
          <cell r="C2286">
            <v>40611</v>
          </cell>
          <cell r="E2286">
            <v>15.35</v>
          </cell>
          <cell r="F2286" t="str">
            <v>GEL</v>
          </cell>
          <cell r="G2286">
            <v>6.37</v>
          </cell>
          <cell r="H2286" t="str">
            <v>EUR</v>
          </cell>
        </row>
        <row r="2287">
          <cell r="B2287">
            <v>40611</v>
          </cell>
          <cell r="C2287">
            <v>40611</v>
          </cell>
          <cell r="E2287">
            <v>77.94</v>
          </cell>
          <cell r="F2287" t="str">
            <v>USD</v>
          </cell>
          <cell r="G2287">
            <v>133.96</v>
          </cell>
          <cell r="H2287" t="str">
            <v>GEL</v>
          </cell>
        </row>
        <row r="2288">
          <cell r="B2288">
            <v>40611</v>
          </cell>
          <cell r="C2288">
            <v>40611</v>
          </cell>
          <cell r="E2288">
            <v>17.37</v>
          </cell>
          <cell r="F2288" t="str">
            <v>USD</v>
          </cell>
          <cell r="G2288">
            <v>29.86</v>
          </cell>
          <cell r="H2288" t="str">
            <v>GEL</v>
          </cell>
        </row>
        <row r="2289">
          <cell r="B2289">
            <v>40611</v>
          </cell>
          <cell r="C2289">
            <v>40611</v>
          </cell>
          <cell r="E2289">
            <v>58.61</v>
          </cell>
          <cell r="F2289" t="str">
            <v>USD</v>
          </cell>
          <cell r="G2289">
            <v>100.74000000000001</v>
          </cell>
          <cell r="H2289" t="str">
            <v>GEL</v>
          </cell>
        </row>
        <row r="2290">
          <cell r="B2290">
            <v>40611</v>
          </cell>
          <cell r="C2290">
            <v>40611</v>
          </cell>
          <cell r="E2290">
            <v>54.69</v>
          </cell>
          <cell r="F2290" t="str">
            <v>GEL</v>
          </cell>
          <cell r="G2290">
            <v>31.82</v>
          </cell>
          <cell r="H2290" t="str">
            <v>USD</v>
          </cell>
        </row>
        <row r="2291">
          <cell r="B2291">
            <v>40611</v>
          </cell>
          <cell r="C2291">
            <v>40611</v>
          </cell>
          <cell r="E2291">
            <v>119.35000000000001</v>
          </cell>
          <cell r="F2291" t="str">
            <v>GEL</v>
          </cell>
          <cell r="G2291">
            <v>69.44</v>
          </cell>
          <cell r="H2291" t="str">
            <v>USD</v>
          </cell>
        </row>
        <row r="2292">
          <cell r="B2292">
            <v>40611</v>
          </cell>
          <cell r="C2292">
            <v>40611</v>
          </cell>
          <cell r="E2292">
            <v>657.92</v>
          </cell>
          <cell r="F2292" t="str">
            <v>GEL</v>
          </cell>
          <cell r="G2292">
            <v>382.78000000000003</v>
          </cell>
          <cell r="H2292" t="str">
            <v>USD</v>
          </cell>
        </row>
        <row r="2293">
          <cell r="B2293">
            <v>40611</v>
          </cell>
          <cell r="C2293">
            <v>40611</v>
          </cell>
          <cell r="E2293">
            <v>291.78000000000003</v>
          </cell>
          <cell r="F2293" t="str">
            <v>GEL</v>
          </cell>
          <cell r="G2293">
            <v>169.76</v>
          </cell>
          <cell r="H2293" t="str">
            <v>USD</v>
          </cell>
        </row>
        <row r="2294">
          <cell r="B2294">
            <v>40611</v>
          </cell>
          <cell r="C2294">
            <v>40611</v>
          </cell>
          <cell r="E2294">
            <v>9.14</v>
          </cell>
          <cell r="F2294" t="str">
            <v>GEL</v>
          </cell>
          <cell r="G2294">
            <v>5.32</v>
          </cell>
          <cell r="H2294" t="str">
            <v>USD</v>
          </cell>
        </row>
        <row r="2295">
          <cell r="B2295">
            <v>40611</v>
          </cell>
          <cell r="C2295">
            <v>40611</v>
          </cell>
          <cell r="E2295">
            <v>1387.5</v>
          </cell>
          <cell r="F2295" t="str">
            <v>USD</v>
          </cell>
          <cell r="G2295">
            <v>2384.84</v>
          </cell>
          <cell r="H2295" t="str">
            <v>GEL</v>
          </cell>
        </row>
        <row r="2296">
          <cell r="B2296">
            <v>40611</v>
          </cell>
          <cell r="C2296">
            <v>40611</v>
          </cell>
          <cell r="E2296">
            <v>64.900000000000006</v>
          </cell>
          <cell r="F2296" t="str">
            <v>USD</v>
          </cell>
          <cell r="G2296">
            <v>111.55</v>
          </cell>
          <cell r="H2296" t="str">
            <v>GEL</v>
          </cell>
        </row>
        <row r="2297">
          <cell r="B2297">
            <v>40611</v>
          </cell>
          <cell r="C2297">
            <v>40611</v>
          </cell>
          <cell r="E2297">
            <v>1523.16</v>
          </cell>
          <cell r="F2297" t="str">
            <v>USD</v>
          </cell>
          <cell r="G2297">
            <v>2618.0100000000002</v>
          </cell>
          <cell r="H2297" t="str">
            <v>GEL</v>
          </cell>
        </row>
        <row r="2298">
          <cell r="B2298">
            <v>40611</v>
          </cell>
          <cell r="C2298">
            <v>40611</v>
          </cell>
          <cell r="E2298">
            <v>766.41</v>
          </cell>
          <cell r="F2298" t="str">
            <v>EUR</v>
          </cell>
          <cell r="G2298">
            <v>1068.3800000000001</v>
          </cell>
          <cell r="H2298" t="str">
            <v>USD</v>
          </cell>
        </row>
        <row r="2299">
          <cell r="B2299">
            <v>40611</v>
          </cell>
          <cell r="C2299">
            <v>40611</v>
          </cell>
          <cell r="E2299">
            <v>356069.44</v>
          </cell>
          <cell r="F2299" t="str">
            <v>GEL</v>
          </cell>
          <cell r="G2299">
            <v>208334.17</v>
          </cell>
          <cell r="H2299" t="str">
            <v>USD</v>
          </cell>
        </row>
        <row r="2300">
          <cell r="B2300">
            <v>40611</v>
          </cell>
          <cell r="C2300">
            <v>40611</v>
          </cell>
          <cell r="E2300">
            <v>94844.19</v>
          </cell>
          <cell r="F2300" t="str">
            <v>GEL</v>
          </cell>
          <cell r="G2300">
            <v>54843.12</v>
          </cell>
          <cell r="H2300" t="str">
            <v>USD</v>
          </cell>
        </row>
        <row r="2301">
          <cell r="B2301">
            <v>40611</v>
          </cell>
          <cell r="C2301">
            <v>40611</v>
          </cell>
          <cell r="E2301">
            <v>197935.44</v>
          </cell>
          <cell r="F2301" t="str">
            <v>GEL</v>
          </cell>
          <cell r="G2301">
            <v>115670.75</v>
          </cell>
          <cell r="H2301" t="str">
            <v>USD</v>
          </cell>
        </row>
        <row r="2302">
          <cell r="B2302">
            <v>40611</v>
          </cell>
          <cell r="C2302">
            <v>40611</v>
          </cell>
          <cell r="E2302">
            <v>183.58</v>
          </cell>
          <cell r="F2302" t="str">
            <v>USD</v>
          </cell>
          <cell r="G2302">
            <v>315.53000000000003</v>
          </cell>
          <cell r="H2302" t="str">
            <v>GEL</v>
          </cell>
        </row>
        <row r="2303">
          <cell r="B2303">
            <v>40611</v>
          </cell>
          <cell r="C2303">
            <v>40611</v>
          </cell>
          <cell r="E2303">
            <v>38.730000000000004</v>
          </cell>
          <cell r="F2303" t="str">
            <v>EUR</v>
          </cell>
          <cell r="G2303">
            <v>93.33</v>
          </cell>
          <cell r="H2303" t="str">
            <v>GEL</v>
          </cell>
        </row>
        <row r="2304">
          <cell r="B2304">
            <v>40611</v>
          </cell>
          <cell r="C2304">
            <v>40611</v>
          </cell>
          <cell r="E2304">
            <v>19.25</v>
          </cell>
          <cell r="F2304" t="str">
            <v>USD</v>
          </cell>
          <cell r="G2304">
            <v>33.08</v>
          </cell>
          <cell r="H2304" t="str">
            <v>GEL</v>
          </cell>
        </row>
        <row r="2305">
          <cell r="B2305">
            <v>40611</v>
          </cell>
          <cell r="C2305">
            <v>40611</v>
          </cell>
          <cell r="E2305">
            <v>7.92</v>
          </cell>
          <cell r="F2305" t="str">
            <v>EUR</v>
          </cell>
          <cell r="G2305">
            <v>19.080000000000002</v>
          </cell>
          <cell r="H2305" t="str">
            <v>GEL</v>
          </cell>
        </row>
        <row r="2306">
          <cell r="B2306">
            <v>40611</v>
          </cell>
          <cell r="C2306">
            <v>40611</v>
          </cell>
          <cell r="E2306">
            <v>68.75</v>
          </cell>
          <cell r="F2306" t="str">
            <v>USD</v>
          </cell>
          <cell r="G2306">
            <v>118.16</v>
          </cell>
          <cell r="H2306" t="str">
            <v>GEL</v>
          </cell>
        </row>
        <row r="2307">
          <cell r="B2307">
            <v>40611</v>
          </cell>
          <cell r="C2307">
            <v>40611</v>
          </cell>
          <cell r="E2307">
            <v>1387.33</v>
          </cell>
          <cell r="F2307" t="str">
            <v>USD</v>
          </cell>
          <cell r="G2307">
            <v>2384.54</v>
          </cell>
          <cell r="H2307" t="str">
            <v>GEL</v>
          </cell>
        </row>
        <row r="2308">
          <cell r="B2308">
            <v>40611</v>
          </cell>
          <cell r="C2308">
            <v>40611</v>
          </cell>
          <cell r="E2308">
            <v>1055.6200000000001</v>
          </cell>
          <cell r="F2308" t="str">
            <v>USD</v>
          </cell>
          <cell r="G2308">
            <v>1814.4</v>
          </cell>
          <cell r="H2308" t="str">
            <v>GEL</v>
          </cell>
        </row>
        <row r="2309">
          <cell r="B2309">
            <v>40611</v>
          </cell>
          <cell r="C2309">
            <v>40611</v>
          </cell>
          <cell r="E2309">
            <v>1858.28</v>
          </cell>
          <cell r="F2309" t="str">
            <v>GEL</v>
          </cell>
          <cell r="G2309">
            <v>1081.1500000000001</v>
          </cell>
          <cell r="H2309" t="str">
            <v>USD</v>
          </cell>
        </row>
        <row r="2310">
          <cell r="B2310">
            <v>40611</v>
          </cell>
          <cell r="C2310">
            <v>40611</v>
          </cell>
          <cell r="E2310">
            <v>961.44</v>
          </cell>
          <cell r="F2310" t="str">
            <v>USD</v>
          </cell>
          <cell r="G2310">
            <v>1652.52</v>
          </cell>
          <cell r="H2310" t="str">
            <v>GEL</v>
          </cell>
        </row>
        <row r="2311">
          <cell r="B2311">
            <v>40611</v>
          </cell>
          <cell r="C2311">
            <v>40611</v>
          </cell>
          <cell r="E2311">
            <v>73.53</v>
          </cell>
          <cell r="F2311" t="str">
            <v>GEL</v>
          </cell>
          <cell r="G2311">
            <v>42.75</v>
          </cell>
          <cell r="H2311" t="str">
            <v>USD</v>
          </cell>
        </row>
        <row r="2312">
          <cell r="B2312">
            <v>40611</v>
          </cell>
          <cell r="C2312">
            <v>40611</v>
          </cell>
          <cell r="E2312">
            <v>15</v>
          </cell>
          <cell r="F2312" t="str">
            <v>USD</v>
          </cell>
          <cell r="G2312">
            <v>25.78</v>
          </cell>
          <cell r="H2312" t="str">
            <v>GEL</v>
          </cell>
        </row>
        <row r="2313">
          <cell r="B2313">
            <v>40611</v>
          </cell>
          <cell r="C2313">
            <v>40611</v>
          </cell>
          <cell r="E2313">
            <v>1601.7</v>
          </cell>
          <cell r="F2313" t="str">
            <v>USD</v>
          </cell>
          <cell r="G2313">
            <v>2753</v>
          </cell>
          <cell r="H2313" t="str">
            <v>GEL</v>
          </cell>
        </row>
        <row r="2314">
          <cell r="B2314">
            <v>40611</v>
          </cell>
          <cell r="C2314">
            <v>40611</v>
          </cell>
          <cell r="E2314">
            <v>656.21</v>
          </cell>
          <cell r="F2314" t="str">
            <v>USD</v>
          </cell>
          <cell r="G2314">
            <v>1127.8900000000001</v>
          </cell>
          <cell r="H2314" t="str">
            <v>GEL</v>
          </cell>
        </row>
        <row r="2315">
          <cell r="B2315">
            <v>40611</v>
          </cell>
          <cell r="C2315">
            <v>40611</v>
          </cell>
          <cell r="E2315">
            <v>3.94</v>
          </cell>
          <cell r="F2315" t="str">
            <v>EUR</v>
          </cell>
          <cell r="G2315">
            <v>9.49</v>
          </cell>
          <cell r="H2315" t="str">
            <v>GEL</v>
          </cell>
        </row>
        <row r="2316">
          <cell r="B2316">
            <v>40611</v>
          </cell>
          <cell r="C2316">
            <v>40611</v>
          </cell>
          <cell r="E2316">
            <v>32367.8</v>
          </cell>
          <cell r="F2316" t="str">
            <v>USD</v>
          </cell>
          <cell r="G2316">
            <v>20000</v>
          </cell>
          <cell r="H2316" t="str">
            <v>GBP</v>
          </cell>
        </row>
        <row r="2317">
          <cell r="B2317">
            <v>40611</v>
          </cell>
          <cell r="C2317">
            <v>40611</v>
          </cell>
          <cell r="E2317">
            <v>32323.8</v>
          </cell>
          <cell r="F2317" t="str">
            <v>USD</v>
          </cell>
          <cell r="G2317">
            <v>20000</v>
          </cell>
          <cell r="H2317" t="str">
            <v>GBP</v>
          </cell>
        </row>
        <row r="2318">
          <cell r="B2318">
            <v>40611</v>
          </cell>
          <cell r="C2318">
            <v>40611</v>
          </cell>
          <cell r="E2318">
            <v>16226.9</v>
          </cell>
          <cell r="F2318" t="str">
            <v>USD</v>
          </cell>
          <cell r="G2318">
            <v>10000</v>
          </cell>
          <cell r="H2318" t="str">
            <v>GBP</v>
          </cell>
        </row>
        <row r="2319">
          <cell r="B2319">
            <v>40611</v>
          </cell>
          <cell r="C2319">
            <v>40611</v>
          </cell>
          <cell r="E2319">
            <v>32466.799999999999</v>
          </cell>
          <cell r="F2319" t="str">
            <v>USD</v>
          </cell>
          <cell r="G2319">
            <v>20000</v>
          </cell>
          <cell r="H2319" t="str">
            <v>GBP</v>
          </cell>
        </row>
        <row r="2320">
          <cell r="B2320">
            <v>40611</v>
          </cell>
          <cell r="C2320">
            <v>40611</v>
          </cell>
          <cell r="E2320">
            <v>32369.599999999999</v>
          </cell>
          <cell r="F2320" t="str">
            <v>USD</v>
          </cell>
          <cell r="G2320">
            <v>20000</v>
          </cell>
          <cell r="H2320" t="str">
            <v>GBP</v>
          </cell>
        </row>
        <row r="2321">
          <cell r="B2321">
            <v>40611</v>
          </cell>
          <cell r="C2321">
            <v>40611</v>
          </cell>
          <cell r="E2321">
            <v>20000</v>
          </cell>
          <cell r="F2321" t="str">
            <v>EUR</v>
          </cell>
          <cell r="G2321">
            <v>27841.999999999996</v>
          </cell>
          <cell r="H2321" t="str">
            <v>USD</v>
          </cell>
        </row>
        <row r="2322">
          <cell r="B2322">
            <v>40611</v>
          </cell>
          <cell r="C2322">
            <v>40611</v>
          </cell>
          <cell r="E2322">
            <v>10000</v>
          </cell>
          <cell r="F2322" t="str">
            <v>GBP</v>
          </cell>
          <cell r="G2322">
            <v>16208.499999999998</v>
          </cell>
          <cell r="H2322" t="str">
            <v>USD</v>
          </cell>
        </row>
        <row r="2323">
          <cell r="B2323">
            <v>40611</v>
          </cell>
          <cell r="C2323">
            <v>40611</v>
          </cell>
          <cell r="E2323">
            <v>69476.5</v>
          </cell>
          <cell r="F2323" t="str">
            <v>USD</v>
          </cell>
          <cell r="G2323">
            <v>50000</v>
          </cell>
          <cell r="H2323" t="str">
            <v>EUR</v>
          </cell>
        </row>
        <row r="2324">
          <cell r="B2324">
            <v>40611</v>
          </cell>
          <cell r="C2324">
            <v>40611</v>
          </cell>
          <cell r="E2324">
            <v>55514</v>
          </cell>
          <cell r="F2324" t="str">
            <v>USD</v>
          </cell>
          <cell r="G2324">
            <v>40000</v>
          </cell>
          <cell r="H2324" t="str">
            <v>EUR</v>
          </cell>
        </row>
        <row r="2325">
          <cell r="B2325">
            <v>40611</v>
          </cell>
          <cell r="C2325">
            <v>40611</v>
          </cell>
          <cell r="E2325">
            <v>27730.800000000003</v>
          </cell>
          <cell r="F2325" t="str">
            <v>USD</v>
          </cell>
          <cell r="G2325">
            <v>20000</v>
          </cell>
          <cell r="H2325" t="str">
            <v>EUR</v>
          </cell>
        </row>
        <row r="2326">
          <cell r="B2326">
            <v>40611</v>
          </cell>
          <cell r="C2326">
            <v>40611</v>
          </cell>
          <cell r="E2326">
            <v>138841</v>
          </cell>
          <cell r="F2326" t="str">
            <v>USD</v>
          </cell>
          <cell r="G2326">
            <v>100000</v>
          </cell>
          <cell r="H2326" t="str">
            <v>EUR</v>
          </cell>
        </row>
        <row r="2327">
          <cell r="B2327">
            <v>40611</v>
          </cell>
          <cell r="C2327">
            <v>40611</v>
          </cell>
          <cell r="E2327">
            <v>83629.2</v>
          </cell>
          <cell r="F2327" t="str">
            <v>USD</v>
          </cell>
          <cell r="G2327">
            <v>60000</v>
          </cell>
          <cell r="H2327" t="str">
            <v>EUR</v>
          </cell>
        </row>
        <row r="2328">
          <cell r="C2328">
            <v>40611</v>
          </cell>
          <cell r="E2328">
            <v>19904.319999999832</v>
          </cell>
          <cell r="F2328" t="str">
            <v>GEL</v>
          </cell>
        </row>
        <row r="2329">
          <cell r="C2329">
            <v>40611</v>
          </cell>
          <cell r="G2329">
            <v>10582.860000000335</v>
          </cell>
          <cell r="H2329" t="str">
            <v>GEL</v>
          </cell>
        </row>
        <row r="2330">
          <cell r="C2330">
            <v>40611</v>
          </cell>
          <cell r="E2330">
            <v>285561.02000000328</v>
          </cell>
          <cell r="F2330" t="str">
            <v>GEL</v>
          </cell>
        </row>
        <row r="2331">
          <cell r="C2331">
            <v>40611</v>
          </cell>
          <cell r="G2331">
            <v>555153.09000000358</v>
          </cell>
          <cell r="H2331" t="str">
            <v>GEL</v>
          </cell>
        </row>
        <row r="2332">
          <cell r="B2332">
            <v>40611</v>
          </cell>
          <cell r="C2332">
            <v>40611</v>
          </cell>
          <cell r="E2332">
            <v>615.12</v>
          </cell>
          <cell r="F2332" t="str">
            <v>GEL</v>
          </cell>
          <cell r="G2332">
            <v>255.23</v>
          </cell>
          <cell r="H2332" t="str">
            <v>EUR</v>
          </cell>
        </row>
        <row r="2333">
          <cell r="B2333">
            <v>40611</v>
          </cell>
          <cell r="C2333">
            <v>40611</v>
          </cell>
          <cell r="E2333">
            <v>6167.25</v>
          </cell>
          <cell r="F2333" t="str">
            <v>GEL</v>
          </cell>
          <cell r="G2333">
            <v>3583.38</v>
          </cell>
          <cell r="H2333" t="str">
            <v>USD</v>
          </cell>
        </row>
        <row r="2334">
          <cell r="B2334">
            <v>40611</v>
          </cell>
          <cell r="C2334">
            <v>40611</v>
          </cell>
          <cell r="E2334">
            <v>610.72</v>
          </cell>
          <cell r="F2334" t="str">
            <v>GEL</v>
          </cell>
          <cell r="G2334">
            <v>253.43</v>
          </cell>
          <cell r="H2334" t="str">
            <v>EUR</v>
          </cell>
        </row>
        <row r="2335">
          <cell r="B2335">
            <v>40611</v>
          </cell>
          <cell r="C2335">
            <v>40611</v>
          </cell>
          <cell r="E2335">
            <v>15295.27</v>
          </cell>
          <cell r="F2335" t="str">
            <v>GEL</v>
          </cell>
          <cell r="G2335">
            <v>8898.81</v>
          </cell>
          <cell r="H2335" t="str">
            <v>USD</v>
          </cell>
        </row>
        <row r="2336">
          <cell r="B2336">
            <v>40611</v>
          </cell>
          <cell r="C2336">
            <v>40611</v>
          </cell>
          <cell r="E2336">
            <v>279867.13</v>
          </cell>
          <cell r="F2336" t="str">
            <v>USD</v>
          </cell>
          <cell r="G2336">
            <v>481035.62304400007</v>
          </cell>
          <cell r="H2336" t="str">
            <v>GEL</v>
          </cell>
        </row>
        <row r="2337">
          <cell r="B2337">
            <v>40611</v>
          </cell>
          <cell r="C2337">
            <v>40611</v>
          </cell>
          <cell r="E2337">
            <v>11217.98047</v>
          </cell>
          <cell r="F2337" t="str">
            <v>GEL</v>
          </cell>
          <cell r="G2337">
            <v>4655.1499999999996</v>
          </cell>
          <cell r="H2337" t="str">
            <v>EUR</v>
          </cell>
        </row>
        <row r="2338">
          <cell r="B2338">
            <v>40611</v>
          </cell>
          <cell r="C2338">
            <v>40611</v>
          </cell>
          <cell r="E2338">
            <v>85.904898000000003</v>
          </cell>
          <cell r="F2338" t="str">
            <v>GEL</v>
          </cell>
          <cell r="G2338">
            <v>30.63</v>
          </cell>
          <cell r="H2338" t="str">
            <v>GBP</v>
          </cell>
        </row>
        <row r="2339">
          <cell r="B2339">
            <v>40611</v>
          </cell>
          <cell r="C2339">
            <v>40611</v>
          </cell>
          <cell r="E2339">
            <v>258.05761999999999</v>
          </cell>
          <cell r="F2339" t="str">
            <v>GEL</v>
          </cell>
          <cell r="G2339">
            <v>138.88999999999999</v>
          </cell>
          <cell r="H2339" t="str">
            <v>CHF</v>
          </cell>
        </row>
        <row r="2340">
          <cell r="B2340">
            <v>40611</v>
          </cell>
          <cell r="C2340">
            <v>40611</v>
          </cell>
          <cell r="E2340">
            <v>927.47033899999997</v>
          </cell>
          <cell r="F2340" t="str">
            <v>GEL</v>
          </cell>
          <cell r="G2340">
            <v>1946.3</v>
          </cell>
          <cell r="H2340" t="str">
            <v>ILS</v>
          </cell>
        </row>
        <row r="2341">
          <cell r="B2341">
            <v>40611</v>
          </cell>
          <cell r="C2341">
            <v>40611</v>
          </cell>
          <cell r="E2341">
            <v>290.06358799999998</v>
          </cell>
          <cell r="F2341" t="str">
            <v>GEL</v>
          </cell>
          <cell r="G2341">
            <v>133.96</v>
          </cell>
          <cell r="H2341" t="str">
            <v>AZN</v>
          </cell>
        </row>
        <row r="2342">
          <cell r="B2342">
            <v>40612</v>
          </cell>
          <cell r="C2342">
            <v>40612</v>
          </cell>
          <cell r="E2342">
            <v>11.67</v>
          </cell>
          <cell r="F2342" t="str">
            <v>GEL</v>
          </cell>
          <cell r="G2342">
            <v>6.8100000000000005</v>
          </cell>
          <cell r="H2342" t="str">
            <v>USD</v>
          </cell>
        </row>
        <row r="2343">
          <cell r="B2343">
            <v>40612</v>
          </cell>
          <cell r="C2343">
            <v>40612</v>
          </cell>
          <cell r="E2343">
            <v>7.5</v>
          </cell>
          <cell r="F2343" t="str">
            <v>USD</v>
          </cell>
          <cell r="G2343">
            <v>12.85</v>
          </cell>
          <cell r="H2343" t="str">
            <v>GEL</v>
          </cell>
        </row>
        <row r="2344">
          <cell r="B2344">
            <v>40612</v>
          </cell>
          <cell r="C2344">
            <v>40612</v>
          </cell>
          <cell r="E2344">
            <v>27.5</v>
          </cell>
          <cell r="F2344" t="str">
            <v>EUR</v>
          </cell>
          <cell r="G2344">
            <v>65.400000000000006</v>
          </cell>
          <cell r="H2344" t="str">
            <v>GEL</v>
          </cell>
        </row>
        <row r="2345">
          <cell r="B2345">
            <v>40612</v>
          </cell>
          <cell r="C2345">
            <v>40612</v>
          </cell>
          <cell r="E2345">
            <v>7</v>
          </cell>
          <cell r="F2345" t="str">
            <v>EUR</v>
          </cell>
          <cell r="G2345">
            <v>16.649999999999999</v>
          </cell>
          <cell r="H2345" t="str">
            <v>GEL</v>
          </cell>
        </row>
        <row r="2346">
          <cell r="B2346">
            <v>40612</v>
          </cell>
          <cell r="C2346">
            <v>40612</v>
          </cell>
          <cell r="E2346">
            <v>3</v>
          </cell>
          <cell r="F2346" t="str">
            <v>USD</v>
          </cell>
          <cell r="G2346">
            <v>5.14</v>
          </cell>
          <cell r="H2346" t="str">
            <v>GEL</v>
          </cell>
        </row>
        <row r="2347">
          <cell r="B2347">
            <v>40612</v>
          </cell>
          <cell r="C2347">
            <v>40612</v>
          </cell>
          <cell r="E2347">
            <v>18.79</v>
          </cell>
          <cell r="F2347" t="str">
            <v>USD</v>
          </cell>
          <cell r="G2347">
            <v>32.19</v>
          </cell>
          <cell r="H2347" t="str">
            <v>GEL</v>
          </cell>
        </row>
        <row r="2348">
          <cell r="B2348">
            <v>40612</v>
          </cell>
          <cell r="C2348">
            <v>40612</v>
          </cell>
          <cell r="E2348">
            <v>960.5</v>
          </cell>
          <cell r="F2348" t="str">
            <v>EUR</v>
          </cell>
          <cell r="G2348">
            <v>2284.2600000000002</v>
          </cell>
          <cell r="H2348" t="str">
            <v>GEL</v>
          </cell>
        </row>
        <row r="2349">
          <cell r="B2349">
            <v>40612</v>
          </cell>
          <cell r="C2349">
            <v>40612</v>
          </cell>
          <cell r="E2349">
            <v>1720.22</v>
          </cell>
          <cell r="F2349" t="str">
            <v>GEL</v>
          </cell>
          <cell r="G2349">
            <v>723.33</v>
          </cell>
          <cell r="H2349" t="str">
            <v>EUR</v>
          </cell>
        </row>
        <row r="2350">
          <cell r="B2350">
            <v>40612</v>
          </cell>
          <cell r="C2350">
            <v>40612</v>
          </cell>
          <cell r="E2350">
            <v>639.51</v>
          </cell>
          <cell r="F2350" t="str">
            <v>GEL</v>
          </cell>
          <cell r="G2350">
            <v>373.33</v>
          </cell>
          <cell r="H2350" t="str">
            <v>USD</v>
          </cell>
        </row>
        <row r="2351">
          <cell r="B2351">
            <v>40612</v>
          </cell>
          <cell r="C2351">
            <v>40612</v>
          </cell>
          <cell r="E2351">
            <v>544000</v>
          </cell>
          <cell r="F2351" t="str">
            <v>EUR</v>
          </cell>
          <cell r="G2351">
            <v>752272.58</v>
          </cell>
          <cell r="H2351" t="str">
            <v>USD</v>
          </cell>
        </row>
        <row r="2352">
          <cell r="B2352">
            <v>40612</v>
          </cell>
          <cell r="C2352">
            <v>40612</v>
          </cell>
          <cell r="E2352">
            <v>700000</v>
          </cell>
          <cell r="F2352" t="str">
            <v>USD</v>
          </cell>
          <cell r="G2352">
            <v>1190560</v>
          </cell>
          <cell r="H2352" t="str">
            <v>GEL</v>
          </cell>
        </row>
        <row r="2353">
          <cell r="B2353">
            <v>40612</v>
          </cell>
          <cell r="C2353">
            <v>40612</v>
          </cell>
          <cell r="E2353">
            <v>120500</v>
          </cell>
          <cell r="F2353" t="str">
            <v>GBP</v>
          </cell>
          <cell r="G2353">
            <v>194908.75</v>
          </cell>
          <cell r="H2353" t="str">
            <v>USD</v>
          </cell>
        </row>
        <row r="2354">
          <cell r="B2354">
            <v>40612</v>
          </cell>
          <cell r="C2354">
            <v>40612</v>
          </cell>
          <cell r="E2354">
            <v>33.51</v>
          </cell>
          <cell r="F2354" t="str">
            <v>GEL</v>
          </cell>
          <cell r="G2354">
            <v>19.54</v>
          </cell>
          <cell r="H2354" t="str">
            <v>USD</v>
          </cell>
        </row>
        <row r="2355">
          <cell r="B2355">
            <v>40612</v>
          </cell>
          <cell r="C2355">
            <v>40612</v>
          </cell>
          <cell r="E2355">
            <v>4.9400000000000004</v>
          </cell>
          <cell r="F2355" t="str">
            <v>GEL</v>
          </cell>
          <cell r="G2355">
            <v>2.88</v>
          </cell>
          <cell r="H2355" t="str">
            <v>USD</v>
          </cell>
        </row>
        <row r="2356">
          <cell r="B2356">
            <v>40612</v>
          </cell>
          <cell r="C2356">
            <v>40612</v>
          </cell>
          <cell r="E2356">
            <v>0.86</v>
          </cell>
          <cell r="F2356" t="str">
            <v>GEL</v>
          </cell>
          <cell r="G2356">
            <v>0.5</v>
          </cell>
          <cell r="H2356" t="str">
            <v>USD</v>
          </cell>
        </row>
        <row r="2357">
          <cell r="B2357">
            <v>40612</v>
          </cell>
          <cell r="C2357">
            <v>40612</v>
          </cell>
          <cell r="E2357">
            <v>0.86</v>
          </cell>
          <cell r="F2357" t="str">
            <v>GEL</v>
          </cell>
          <cell r="G2357">
            <v>0.5</v>
          </cell>
          <cell r="H2357" t="str">
            <v>USD</v>
          </cell>
        </row>
        <row r="2358">
          <cell r="B2358">
            <v>40612</v>
          </cell>
          <cell r="C2358">
            <v>40612</v>
          </cell>
          <cell r="E2358">
            <v>1.71</v>
          </cell>
          <cell r="F2358" t="str">
            <v>GEL</v>
          </cell>
          <cell r="G2358">
            <v>1</v>
          </cell>
          <cell r="H2358" t="str">
            <v>USD</v>
          </cell>
        </row>
        <row r="2359">
          <cell r="B2359">
            <v>40612</v>
          </cell>
          <cell r="C2359">
            <v>40612</v>
          </cell>
          <cell r="E2359">
            <v>1.71</v>
          </cell>
          <cell r="F2359" t="str">
            <v>GEL</v>
          </cell>
          <cell r="G2359">
            <v>1</v>
          </cell>
          <cell r="H2359" t="str">
            <v>USD</v>
          </cell>
        </row>
        <row r="2360">
          <cell r="B2360">
            <v>40612</v>
          </cell>
          <cell r="C2360">
            <v>40612</v>
          </cell>
          <cell r="E2360">
            <v>2.57</v>
          </cell>
          <cell r="F2360" t="str">
            <v>GEL</v>
          </cell>
          <cell r="G2360">
            <v>1.5</v>
          </cell>
          <cell r="H2360" t="str">
            <v>USD</v>
          </cell>
        </row>
        <row r="2361">
          <cell r="B2361">
            <v>40612</v>
          </cell>
          <cell r="C2361">
            <v>40612</v>
          </cell>
          <cell r="E2361">
            <v>20.55</v>
          </cell>
          <cell r="F2361" t="str">
            <v>GEL</v>
          </cell>
          <cell r="G2361">
            <v>12</v>
          </cell>
          <cell r="H2361" t="str">
            <v>USD</v>
          </cell>
        </row>
        <row r="2362">
          <cell r="B2362">
            <v>40612</v>
          </cell>
          <cell r="C2362">
            <v>40612</v>
          </cell>
          <cell r="E2362">
            <v>0.86</v>
          </cell>
          <cell r="F2362" t="str">
            <v>GEL</v>
          </cell>
          <cell r="G2362">
            <v>0.5</v>
          </cell>
          <cell r="H2362" t="str">
            <v>USD</v>
          </cell>
        </row>
        <row r="2363">
          <cell r="B2363">
            <v>40612</v>
          </cell>
          <cell r="C2363">
            <v>40612</v>
          </cell>
          <cell r="E2363">
            <v>0.43</v>
          </cell>
          <cell r="F2363" t="str">
            <v>GEL</v>
          </cell>
          <cell r="G2363">
            <v>0.25</v>
          </cell>
          <cell r="H2363" t="str">
            <v>USD</v>
          </cell>
        </row>
        <row r="2364">
          <cell r="B2364">
            <v>40612</v>
          </cell>
          <cell r="C2364">
            <v>40612</v>
          </cell>
          <cell r="E2364">
            <v>6.8500000000000005</v>
          </cell>
          <cell r="F2364" t="str">
            <v>GEL</v>
          </cell>
          <cell r="G2364">
            <v>4</v>
          </cell>
          <cell r="H2364" t="str">
            <v>USD</v>
          </cell>
        </row>
        <row r="2365">
          <cell r="B2365">
            <v>40612</v>
          </cell>
          <cell r="C2365">
            <v>40612</v>
          </cell>
          <cell r="E2365">
            <v>402.45</v>
          </cell>
          <cell r="F2365" t="str">
            <v>GEL</v>
          </cell>
          <cell r="G2365">
            <v>238.83</v>
          </cell>
          <cell r="H2365" t="str">
            <v>USD</v>
          </cell>
        </row>
        <row r="2366">
          <cell r="B2366">
            <v>40612</v>
          </cell>
          <cell r="C2366">
            <v>40612</v>
          </cell>
          <cell r="E2366">
            <v>6060</v>
          </cell>
          <cell r="F2366" t="str">
            <v>USD</v>
          </cell>
          <cell r="G2366">
            <v>10509.22</v>
          </cell>
          <cell r="H2366" t="str">
            <v>GEL</v>
          </cell>
        </row>
        <row r="2367">
          <cell r="B2367">
            <v>40612</v>
          </cell>
          <cell r="C2367">
            <v>40612</v>
          </cell>
          <cell r="E2367">
            <v>2.74</v>
          </cell>
          <cell r="F2367" t="str">
            <v>GEL</v>
          </cell>
          <cell r="G2367">
            <v>1.6</v>
          </cell>
          <cell r="H2367" t="str">
            <v>USD</v>
          </cell>
        </row>
        <row r="2368">
          <cell r="B2368">
            <v>40612</v>
          </cell>
          <cell r="C2368">
            <v>40612</v>
          </cell>
          <cell r="E2368">
            <v>2.74</v>
          </cell>
          <cell r="F2368" t="str">
            <v>GEL</v>
          </cell>
          <cell r="G2368">
            <v>1.6</v>
          </cell>
          <cell r="H2368" t="str">
            <v>USD</v>
          </cell>
        </row>
        <row r="2369">
          <cell r="B2369">
            <v>40612</v>
          </cell>
          <cell r="C2369">
            <v>40612</v>
          </cell>
          <cell r="E2369">
            <v>6.68</v>
          </cell>
          <cell r="F2369" t="str">
            <v>GEL</v>
          </cell>
          <cell r="G2369">
            <v>3.9</v>
          </cell>
          <cell r="H2369" t="str">
            <v>USD</v>
          </cell>
        </row>
        <row r="2370">
          <cell r="B2370">
            <v>40612</v>
          </cell>
          <cell r="C2370">
            <v>40612</v>
          </cell>
          <cell r="E2370">
            <v>6.68</v>
          </cell>
          <cell r="F2370" t="str">
            <v>GEL</v>
          </cell>
          <cell r="G2370">
            <v>3.9</v>
          </cell>
          <cell r="H2370" t="str">
            <v>USD</v>
          </cell>
        </row>
        <row r="2371">
          <cell r="B2371">
            <v>40612</v>
          </cell>
          <cell r="C2371">
            <v>40612</v>
          </cell>
          <cell r="E2371">
            <v>13.36</v>
          </cell>
          <cell r="F2371" t="str">
            <v>GEL</v>
          </cell>
          <cell r="G2371">
            <v>7.8</v>
          </cell>
          <cell r="H2371" t="str">
            <v>USD</v>
          </cell>
        </row>
        <row r="2372">
          <cell r="B2372">
            <v>40612</v>
          </cell>
          <cell r="C2372">
            <v>40612</v>
          </cell>
          <cell r="E2372">
            <v>6.68</v>
          </cell>
          <cell r="F2372" t="str">
            <v>GEL</v>
          </cell>
          <cell r="G2372">
            <v>3.9</v>
          </cell>
          <cell r="H2372" t="str">
            <v>USD</v>
          </cell>
        </row>
        <row r="2373">
          <cell r="B2373">
            <v>40612</v>
          </cell>
          <cell r="C2373">
            <v>40612</v>
          </cell>
          <cell r="E2373">
            <v>13.36</v>
          </cell>
          <cell r="F2373" t="str">
            <v>GEL</v>
          </cell>
          <cell r="G2373">
            <v>7.8</v>
          </cell>
          <cell r="H2373" t="str">
            <v>USD</v>
          </cell>
        </row>
        <row r="2374">
          <cell r="B2374">
            <v>40612</v>
          </cell>
          <cell r="C2374">
            <v>40612</v>
          </cell>
          <cell r="E2374">
            <v>26.72</v>
          </cell>
          <cell r="F2374" t="str">
            <v>GEL</v>
          </cell>
          <cell r="G2374">
            <v>15.6</v>
          </cell>
          <cell r="H2374" t="str">
            <v>USD</v>
          </cell>
        </row>
        <row r="2375">
          <cell r="B2375">
            <v>40612</v>
          </cell>
          <cell r="C2375">
            <v>40612</v>
          </cell>
          <cell r="E2375">
            <v>6.68</v>
          </cell>
          <cell r="F2375" t="str">
            <v>GEL</v>
          </cell>
          <cell r="G2375">
            <v>3.9</v>
          </cell>
          <cell r="H2375" t="str">
            <v>USD</v>
          </cell>
        </row>
        <row r="2376">
          <cell r="B2376">
            <v>40612</v>
          </cell>
          <cell r="C2376">
            <v>40612</v>
          </cell>
          <cell r="E2376">
            <v>3.43</v>
          </cell>
          <cell r="F2376" t="str">
            <v>GEL</v>
          </cell>
          <cell r="G2376">
            <v>2</v>
          </cell>
          <cell r="H2376" t="str">
            <v>USD</v>
          </cell>
        </row>
        <row r="2377">
          <cell r="B2377">
            <v>40612</v>
          </cell>
          <cell r="C2377">
            <v>40612</v>
          </cell>
          <cell r="E2377">
            <v>5.14</v>
          </cell>
          <cell r="F2377" t="str">
            <v>GEL</v>
          </cell>
          <cell r="G2377">
            <v>3</v>
          </cell>
          <cell r="H2377" t="str">
            <v>USD</v>
          </cell>
        </row>
        <row r="2378">
          <cell r="B2378">
            <v>40612</v>
          </cell>
          <cell r="C2378">
            <v>40612</v>
          </cell>
          <cell r="E2378">
            <v>11.31</v>
          </cell>
          <cell r="F2378" t="str">
            <v>GEL</v>
          </cell>
          <cell r="G2378">
            <v>6.6000000000000005</v>
          </cell>
          <cell r="H2378" t="str">
            <v>USD</v>
          </cell>
        </row>
        <row r="2379">
          <cell r="B2379">
            <v>40612</v>
          </cell>
          <cell r="C2379">
            <v>40612</v>
          </cell>
          <cell r="E2379">
            <v>1.71</v>
          </cell>
          <cell r="F2379" t="str">
            <v>GEL</v>
          </cell>
          <cell r="G2379">
            <v>1</v>
          </cell>
          <cell r="H2379" t="str">
            <v>USD</v>
          </cell>
        </row>
        <row r="2380">
          <cell r="B2380">
            <v>40612</v>
          </cell>
          <cell r="C2380">
            <v>40612</v>
          </cell>
          <cell r="E2380">
            <v>0.21</v>
          </cell>
          <cell r="F2380" t="str">
            <v>GEL</v>
          </cell>
          <cell r="G2380">
            <v>0.12</v>
          </cell>
          <cell r="H2380" t="str">
            <v>USD</v>
          </cell>
        </row>
        <row r="2381">
          <cell r="B2381">
            <v>40612</v>
          </cell>
          <cell r="C2381">
            <v>40612</v>
          </cell>
          <cell r="E2381">
            <v>11.66</v>
          </cell>
          <cell r="F2381" t="str">
            <v>GEL</v>
          </cell>
          <cell r="G2381">
            <v>6.8</v>
          </cell>
          <cell r="H2381" t="str">
            <v>USD</v>
          </cell>
        </row>
        <row r="2382">
          <cell r="B2382">
            <v>40612</v>
          </cell>
          <cell r="C2382">
            <v>40612</v>
          </cell>
          <cell r="E2382">
            <v>10.59</v>
          </cell>
          <cell r="F2382" t="str">
            <v>GEL</v>
          </cell>
          <cell r="G2382">
            <v>6.18</v>
          </cell>
          <cell r="H2382" t="str">
            <v>USD</v>
          </cell>
        </row>
        <row r="2383">
          <cell r="B2383">
            <v>40612</v>
          </cell>
          <cell r="C2383">
            <v>40612</v>
          </cell>
          <cell r="E2383">
            <v>9.56</v>
          </cell>
          <cell r="F2383" t="str">
            <v>GEL</v>
          </cell>
          <cell r="G2383">
            <v>5.58</v>
          </cell>
          <cell r="H2383" t="str">
            <v>USD</v>
          </cell>
        </row>
        <row r="2384">
          <cell r="B2384">
            <v>40612</v>
          </cell>
          <cell r="C2384">
            <v>40612</v>
          </cell>
          <cell r="E2384">
            <v>1.37</v>
          </cell>
          <cell r="F2384" t="str">
            <v>GEL</v>
          </cell>
          <cell r="G2384">
            <v>0.8</v>
          </cell>
          <cell r="H2384" t="str">
            <v>USD</v>
          </cell>
        </row>
        <row r="2385">
          <cell r="B2385">
            <v>40612</v>
          </cell>
          <cell r="C2385">
            <v>40612</v>
          </cell>
          <cell r="E2385">
            <v>0.34</v>
          </cell>
          <cell r="F2385" t="str">
            <v>GEL</v>
          </cell>
          <cell r="G2385">
            <v>0.2</v>
          </cell>
          <cell r="H2385" t="str">
            <v>USD</v>
          </cell>
        </row>
        <row r="2386">
          <cell r="B2386">
            <v>40612</v>
          </cell>
          <cell r="C2386">
            <v>40612</v>
          </cell>
          <cell r="E2386">
            <v>1.03</v>
          </cell>
          <cell r="F2386" t="str">
            <v>GEL</v>
          </cell>
          <cell r="G2386">
            <v>0.6</v>
          </cell>
          <cell r="H2386" t="str">
            <v>USD</v>
          </cell>
        </row>
        <row r="2387">
          <cell r="B2387">
            <v>40612</v>
          </cell>
          <cell r="C2387">
            <v>40612</v>
          </cell>
          <cell r="E2387">
            <v>1.37</v>
          </cell>
          <cell r="F2387" t="str">
            <v>GEL</v>
          </cell>
          <cell r="G2387">
            <v>0.8</v>
          </cell>
          <cell r="H2387" t="str">
            <v>USD</v>
          </cell>
        </row>
        <row r="2388">
          <cell r="B2388">
            <v>40612</v>
          </cell>
          <cell r="C2388">
            <v>40612</v>
          </cell>
          <cell r="E2388">
            <v>0.68</v>
          </cell>
          <cell r="F2388" t="str">
            <v>GEL</v>
          </cell>
          <cell r="G2388">
            <v>0.4</v>
          </cell>
          <cell r="H2388" t="str">
            <v>USD</v>
          </cell>
        </row>
        <row r="2389">
          <cell r="B2389">
            <v>40612</v>
          </cell>
          <cell r="C2389">
            <v>40612</v>
          </cell>
          <cell r="E2389">
            <v>0.69000000000000006</v>
          </cell>
          <cell r="F2389" t="str">
            <v>GEL</v>
          </cell>
          <cell r="G2389">
            <v>0.4</v>
          </cell>
          <cell r="H2389" t="str">
            <v>USD</v>
          </cell>
        </row>
        <row r="2390">
          <cell r="B2390">
            <v>40612</v>
          </cell>
          <cell r="C2390">
            <v>40612</v>
          </cell>
          <cell r="E2390">
            <v>0.34</v>
          </cell>
          <cell r="F2390" t="str">
            <v>GEL</v>
          </cell>
          <cell r="G2390">
            <v>0.2</v>
          </cell>
          <cell r="H2390" t="str">
            <v>USD</v>
          </cell>
        </row>
        <row r="2391">
          <cell r="B2391">
            <v>40612</v>
          </cell>
          <cell r="C2391">
            <v>40612</v>
          </cell>
          <cell r="E2391">
            <v>1.37</v>
          </cell>
          <cell r="F2391" t="str">
            <v>GEL</v>
          </cell>
          <cell r="G2391">
            <v>0.8</v>
          </cell>
          <cell r="H2391" t="str">
            <v>USD</v>
          </cell>
        </row>
        <row r="2392">
          <cell r="B2392">
            <v>40612</v>
          </cell>
          <cell r="C2392">
            <v>40612</v>
          </cell>
          <cell r="E2392">
            <v>0.34</v>
          </cell>
          <cell r="F2392" t="str">
            <v>GEL</v>
          </cell>
          <cell r="G2392">
            <v>0.2</v>
          </cell>
          <cell r="H2392" t="str">
            <v>USD</v>
          </cell>
        </row>
        <row r="2393">
          <cell r="B2393">
            <v>40612</v>
          </cell>
          <cell r="C2393">
            <v>40612</v>
          </cell>
          <cell r="E2393">
            <v>2.74</v>
          </cell>
          <cell r="F2393" t="str">
            <v>GEL</v>
          </cell>
          <cell r="G2393">
            <v>1.6</v>
          </cell>
          <cell r="H2393" t="str">
            <v>USD</v>
          </cell>
        </row>
        <row r="2394">
          <cell r="B2394">
            <v>40612</v>
          </cell>
          <cell r="C2394">
            <v>40612</v>
          </cell>
          <cell r="E2394">
            <v>6.17</v>
          </cell>
          <cell r="F2394" t="str">
            <v>GEL</v>
          </cell>
          <cell r="G2394">
            <v>3.6</v>
          </cell>
          <cell r="H2394" t="str">
            <v>USD</v>
          </cell>
        </row>
        <row r="2395">
          <cell r="B2395">
            <v>40612</v>
          </cell>
          <cell r="C2395">
            <v>40612</v>
          </cell>
          <cell r="E2395">
            <v>0.69000000000000006</v>
          </cell>
          <cell r="F2395" t="str">
            <v>GEL</v>
          </cell>
          <cell r="G2395">
            <v>0.4</v>
          </cell>
          <cell r="H2395" t="str">
            <v>USD</v>
          </cell>
        </row>
        <row r="2396">
          <cell r="B2396">
            <v>40612</v>
          </cell>
          <cell r="C2396">
            <v>40612</v>
          </cell>
          <cell r="E2396">
            <v>0.69000000000000006</v>
          </cell>
          <cell r="F2396" t="str">
            <v>GEL</v>
          </cell>
          <cell r="G2396">
            <v>0.4</v>
          </cell>
          <cell r="H2396" t="str">
            <v>USD</v>
          </cell>
        </row>
        <row r="2397">
          <cell r="B2397">
            <v>40612</v>
          </cell>
          <cell r="C2397">
            <v>40612</v>
          </cell>
          <cell r="E2397">
            <v>7.19</v>
          </cell>
          <cell r="F2397" t="str">
            <v>GEL</v>
          </cell>
          <cell r="G2397">
            <v>4.2</v>
          </cell>
          <cell r="H2397" t="str">
            <v>USD</v>
          </cell>
        </row>
        <row r="2398">
          <cell r="B2398">
            <v>40612</v>
          </cell>
          <cell r="C2398">
            <v>40612</v>
          </cell>
          <cell r="E2398">
            <v>0.68</v>
          </cell>
          <cell r="F2398" t="str">
            <v>GEL</v>
          </cell>
          <cell r="G2398">
            <v>0.4</v>
          </cell>
          <cell r="H2398" t="str">
            <v>USD</v>
          </cell>
        </row>
        <row r="2399">
          <cell r="B2399">
            <v>40612</v>
          </cell>
          <cell r="C2399">
            <v>40612</v>
          </cell>
          <cell r="E2399">
            <v>0.21</v>
          </cell>
          <cell r="F2399" t="str">
            <v>GEL</v>
          </cell>
          <cell r="G2399">
            <v>0.12</v>
          </cell>
          <cell r="H2399" t="str">
            <v>USD</v>
          </cell>
        </row>
        <row r="2400">
          <cell r="B2400">
            <v>40612</v>
          </cell>
          <cell r="C2400">
            <v>40612</v>
          </cell>
          <cell r="E2400">
            <v>3.48</v>
          </cell>
          <cell r="F2400" t="str">
            <v>GEL</v>
          </cell>
          <cell r="G2400">
            <v>2.04</v>
          </cell>
          <cell r="H2400" t="str">
            <v>USD</v>
          </cell>
        </row>
        <row r="2401">
          <cell r="B2401">
            <v>40612</v>
          </cell>
          <cell r="C2401">
            <v>40612</v>
          </cell>
          <cell r="E2401">
            <v>1.03</v>
          </cell>
          <cell r="F2401" t="str">
            <v>GEL</v>
          </cell>
          <cell r="G2401">
            <v>0.6</v>
          </cell>
          <cell r="H2401" t="str">
            <v>USD</v>
          </cell>
        </row>
        <row r="2402">
          <cell r="B2402">
            <v>40612</v>
          </cell>
          <cell r="C2402">
            <v>40612</v>
          </cell>
          <cell r="E2402">
            <v>2.74</v>
          </cell>
          <cell r="F2402" t="str">
            <v>GEL</v>
          </cell>
          <cell r="G2402">
            <v>1.6</v>
          </cell>
          <cell r="H2402" t="str">
            <v>USD</v>
          </cell>
        </row>
        <row r="2403">
          <cell r="B2403">
            <v>40612</v>
          </cell>
          <cell r="C2403">
            <v>40612</v>
          </cell>
          <cell r="E2403">
            <v>0.34</v>
          </cell>
          <cell r="F2403" t="str">
            <v>GEL</v>
          </cell>
          <cell r="G2403">
            <v>0.2</v>
          </cell>
          <cell r="H2403" t="str">
            <v>USD</v>
          </cell>
        </row>
        <row r="2404">
          <cell r="B2404">
            <v>40612</v>
          </cell>
          <cell r="C2404">
            <v>40612</v>
          </cell>
          <cell r="E2404">
            <v>0.34</v>
          </cell>
          <cell r="F2404" t="str">
            <v>GEL</v>
          </cell>
          <cell r="G2404">
            <v>0.2</v>
          </cell>
          <cell r="H2404" t="str">
            <v>USD</v>
          </cell>
        </row>
        <row r="2405">
          <cell r="B2405">
            <v>40612</v>
          </cell>
          <cell r="C2405">
            <v>40612</v>
          </cell>
          <cell r="E2405">
            <v>0.34</v>
          </cell>
          <cell r="F2405" t="str">
            <v>GEL</v>
          </cell>
          <cell r="G2405">
            <v>0.2</v>
          </cell>
          <cell r="H2405" t="str">
            <v>USD</v>
          </cell>
        </row>
        <row r="2406">
          <cell r="B2406">
            <v>40612</v>
          </cell>
          <cell r="C2406">
            <v>40612</v>
          </cell>
          <cell r="E2406">
            <v>2.74</v>
          </cell>
          <cell r="F2406" t="str">
            <v>GEL</v>
          </cell>
          <cell r="G2406">
            <v>1.6</v>
          </cell>
          <cell r="H2406" t="str">
            <v>USD</v>
          </cell>
        </row>
        <row r="2407">
          <cell r="B2407">
            <v>40612</v>
          </cell>
          <cell r="C2407">
            <v>40612</v>
          </cell>
          <cell r="E2407">
            <v>1.37</v>
          </cell>
          <cell r="F2407" t="str">
            <v>GEL</v>
          </cell>
          <cell r="G2407">
            <v>0.8</v>
          </cell>
          <cell r="H2407" t="str">
            <v>USD</v>
          </cell>
        </row>
        <row r="2408">
          <cell r="B2408">
            <v>40612</v>
          </cell>
          <cell r="C2408">
            <v>40612</v>
          </cell>
          <cell r="E2408">
            <v>1.71</v>
          </cell>
          <cell r="F2408" t="str">
            <v>GEL</v>
          </cell>
          <cell r="G2408">
            <v>1</v>
          </cell>
          <cell r="H2408" t="str">
            <v>USD</v>
          </cell>
        </row>
        <row r="2409">
          <cell r="B2409">
            <v>40612</v>
          </cell>
          <cell r="C2409">
            <v>40612</v>
          </cell>
          <cell r="E2409">
            <v>2.06</v>
          </cell>
          <cell r="F2409" t="str">
            <v>GEL</v>
          </cell>
          <cell r="G2409">
            <v>1.2</v>
          </cell>
          <cell r="H2409" t="str">
            <v>USD</v>
          </cell>
        </row>
        <row r="2410">
          <cell r="B2410">
            <v>40612</v>
          </cell>
          <cell r="C2410">
            <v>40612</v>
          </cell>
          <cell r="E2410">
            <v>2.74</v>
          </cell>
          <cell r="F2410" t="str">
            <v>GEL</v>
          </cell>
          <cell r="G2410">
            <v>1.6</v>
          </cell>
          <cell r="H2410" t="str">
            <v>USD</v>
          </cell>
        </row>
        <row r="2411">
          <cell r="B2411">
            <v>40612</v>
          </cell>
          <cell r="C2411">
            <v>40612</v>
          </cell>
          <cell r="E2411">
            <v>0.21</v>
          </cell>
          <cell r="F2411" t="str">
            <v>GEL</v>
          </cell>
          <cell r="G2411">
            <v>0.12</v>
          </cell>
          <cell r="H2411" t="str">
            <v>USD</v>
          </cell>
        </row>
        <row r="2412">
          <cell r="B2412">
            <v>40612</v>
          </cell>
          <cell r="C2412">
            <v>40612</v>
          </cell>
          <cell r="E2412">
            <v>2.97</v>
          </cell>
          <cell r="F2412" t="str">
            <v>GEL</v>
          </cell>
          <cell r="G2412">
            <v>1.74</v>
          </cell>
          <cell r="H2412" t="str">
            <v>USD</v>
          </cell>
        </row>
        <row r="2413">
          <cell r="B2413">
            <v>40612</v>
          </cell>
          <cell r="C2413">
            <v>40612</v>
          </cell>
          <cell r="E2413">
            <v>0.34</v>
          </cell>
          <cell r="F2413" t="str">
            <v>GEL</v>
          </cell>
          <cell r="G2413">
            <v>0.2</v>
          </cell>
          <cell r="H2413" t="str">
            <v>USD</v>
          </cell>
        </row>
        <row r="2414">
          <cell r="B2414">
            <v>40612</v>
          </cell>
          <cell r="C2414">
            <v>40612</v>
          </cell>
          <cell r="E2414">
            <v>0.99</v>
          </cell>
          <cell r="F2414" t="str">
            <v>GEL</v>
          </cell>
          <cell r="G2414">
            <v>0.57999999999999996</v>
          </cell>
          <cell r="H2414" t="str">
            <v>USD</v>
          </cell>
        </row>
        <row r="2415">
          <cell r="B2415">
            <v>40612</v>
          </cell>
          <cell r="C2415">
            <v>40612</v>
          </cell>
          <cell r="E2415">
            <v>4.07</v>
          </cell>
          <cell r="F2415" t="str">
            <v>GEL</v>
          </cell>
          <cell r="G2415">
            <v>2.38</v>
          </cell>
          <cell r="H2415" t="str">
            <v>USD</v>
          </cell>
        </row>
        <row r="2416">
          <cell r="B2416">
            <v>40612</v>
          </cell>
          <cell r="C2416">
            <v>40612</v>
          </cell>
          <cell r="E2416">
            <v>2.74</v>
          </cell>
          <cell r="F2416" t="str">
            <v>GEL</v>
          </cell>
          <cell r="G2416">
            <v>1.6</v>
          </cell>
          <cell r="H2416" t="str">
            <v>USD</v>
          </cell>
        </row>
        <row r="2417">
          <cell r="B2417">
            <v>40612</v>
          </cell>
          <cell r="C2417">
            <v>40612</v>
          </cell>
          <cell r="E2417">
            <v>0.34</v>
          </cell>
          <cell r="F2417" t="str">
            <v>GEL</v>
          </cell>
          <cell r="G2417">
            <v>0.2</v>
          </cell>
          <cell r="H2417" t="str">
            <v>USD</v>
          </cell>
        </row>
        <row r="2418">
          <cell r="B2418">
            <v>40612</v>
          </cell>
          <cell r="C2418">
            <v>40612</v>
          </cell>
          <cell r="E2418">
            <v>8.18</v>
          </cell>
          <cell r="F2418" t="str">
            <v>GEL</v>
          </cell>
          <cell r="G2418">
            <v>4.78</v>
          </cell>
          <cell r="H2418" t="str">
            <v>USD</v>
          </cell>
        </row>
        <row r="2419">
          <cell r="B2419">
            <v>40612</v>
          </cell>
          <cell r="C2419">
            <v>40612</v>
          </cell>
          <cell r="E2419">
            <v>0.21</v>
          </cell>
          <cell r="F2419" t="str">
            <v>GEL</v>
          </cell>
          <cell r="G2419">
            <v>0.12</v>
          </cell>
          <cell r="H2419" t="str">
            <v>USD</v>
          </cell>
        </row>
        <row r="2420">
          <cell r="B2420">
            <v>40612</v>
          </cell>
          <cell r="C2420">
            <v>40612</v>
          </cell>
          <cell r="E2420">
            <v>0.69000000000000006</v>
          </cell>
          <cell r="F2420" t="str">
            <v>GEL</v>
          </cell>
          <cell r="G2420">
            <v>0.4</v>
          </cell>
          <cell r="H2420" t="str">
            <v>USD</v>
          </cell>
        </row>
        <row r="2421">
          <cell r="B2421">
            <v>40612</v>
          </cell>
          <cell r="C2421">
            <v>40612</v>
          </cell>
          <cell r="E2421">
            <v>13.68</v>
          </cell>
          <cell r="F2421" t="str">
            <v>GEL</v>
          </cell>
          <cell r="G2421">
            <v>8</v>
          </cell>
          <cell r="H2421" t="str">
            <v>USD</v>
          </cell>
        </row>
        <row r="2422">
          <cell r="B2422">
            <v>40612</v>
          </cell>
          <cell r="C2422">
            <v>40612</v>
          </cell>
          <cell r="E2422">
            <v>3.35</v>
          </cell>
          <cell r="F2422" t="str">
            <v>GEL</v>
          </cell>
          <cell r="G2422">
            <v>1.96</v>
          </cell>
          <cell r="H2422" t="str">
            <v>USD</v>
          </cell>
        </row>
        <row r="2423">
          <cell r="B2423">
            <v>40612</v>
          </cell>
          <cell r="C2423">
            <v>40612</v>
          </cell>
          <cell r="E2423">
            <v>1.98</v>
          </cell>
          <cell r="F2423" t="str">
            <v>GEL</v>
          </cell>
          <cell r="G2423">
            <v>1.1599999999999999</v>
          </cell>
          <cell r="H2423" t="str">
            <v>USD</v>
          </cell>
        </row>
        <row r="2424">
          <cell r="B2424">
            <v>40612</v>
          </cell>
          <cell r="C2424">
            <v>40612</v>
          </cell>
          <cell r="E2424">
            <v>3.0500000000000003</v>
          </cell>
          <cell r="F2424" t="str">
            <v>GEL</v>
          </cell>
          <cell r="G2424">
            <v>1.78</v>
          </cell>
          <cell r="H2424" t="str">
            <v>USD</v>
          </cell>
        </row>
        <row r="2425">
          <cell r="B2425">
            <v>40612</v>
          </cell>
          <cell r="C2425">
            <v>40612</v>
          </cell>
          <cell r="E2425">
            <v>0.99</v>
          </cell>
          <cell r="F2425" t="str">
            <v>GEL</v>
          </cell>
          <cell r="G2425">
            <v>0.57999999999999996</v>
          </cell>
          <cell r="H2425" t="str">
            <v>USD</v>
          </cell>
        </row>
        <row r="2426">
          <cell r="B2426">
            <v>40612</v>
          </cell>
          <cell r="C2426">
            <v>40612</v>
          </cell>
          <cell r="E2426">
            <v>3.0500000000000003</v>
          </cell>
          <cell r="F2426" t="str">
            <v>GEL</v>
          </cell>
          <cell r="G2426">
            <v>1.78</v>
          </cell>
          <cell r="H2426" t="str">
            <v>USD</v>
          </cell>
        </row>
        <row r="2427">
          <cell r="B2427">
            <v>40612</v>
          </cell>
          <cell r="C2427">
            <v>40612</v>
          </cell>
          <cell r="E2427">
            <v>2.37</v>
          </cell>
          <cell r="F2427" t="str">
            <v>GEL</v>
          </cell>
          <cell r="G2427">
            <v>1.3800000000000001</v>
          </cell>
          <cell r="H2427" t="str">
            <v>USD</v>
          </cell>
        </row>
        <row r="2428">
          <cell r="B2428">
            <v>40612</v>
          </cell>
          <cell r="C2428">
            <v>40612</v>
          </cell>
          <cell r="E2428">
            <v>1.71</v>
          </cell>
          <cell r="F2428" t="str">
            <v>GEL</v>
          </cell>
          <cell r="G2428">
            <v>1</v>
          </cell>
          <cell r="H2428" t="str">
            <v>USD</v>
          </cell>
        </row>
        <row r="2429">
          <cell r="B2429">
            <v>40612</v>
          </cell>
          <cell r="C2429">
            <v>40612</v>
          </cell>
          <cell r="E2429">
            <v>3.0500000000000003</v>
          </cell>
          <cell r="F2429" t="str">
            <v>GEL</v>
          </cell>
          <cell r="G2429">
            <v>1.78</v>
          </cell>
          <cell r="H2429" t="str">
            <v>USD</v>
          </cell>
        </row>
        <row r="2430">
          <cell r="B2430">
            <v>40612</v>
          </cell>
          <cell r="C2430">
            <v>40612</v>
          </cell>
          <cell r="E2430">
            <v>0.34</v>
          </cell>
          <cell r="F2430" t="str">
            <v>GEL</v>
          </cell>
          <cell r="G2430">
            <v>0.2</v>
          </cell>
          <cell r="H2430" t="str">
            <v>USD</v>
          </cell>
        </row>
        <row r="2431">
          <cell r="B2431">
            <v>40612</v>
          </cell>
          <cell r="C2431">
            <v>40612</v>
          </cell>
          <cell r="E2431">
            <v>7.2</v>
          </cell>
          <cell r="F2431" t="str">
            <v>GEL</v>
          </cell>
          <cell r="G2431">
            <v>4.2</v>
          </cell>
          <cell r="H2431" t="str">
            <v>USD</v>
          </cell>
        </row>
        <row r="2432">
          <cell r="B2432">
            <v>40612</v>
          </cell>
          <cell r="C2432">
            <v>40612</v>
          </cell>
          <cell r="E2432">
            <v>7.84</v>
          </cell>
          <cell r="F2432" t="str">
            <v>GEL</v>
          </cell>
          <cell r="G2432">
            <v>4.58</v>
          </cell>
          <cell r="H2432" t="str">
            <v>USD</v>
          </cell>
        </row>
        <row r="2433">
          <cell r="B2433">
            <v>40612</v>
          </cell>
          <cell r="C2433">
            <v>40612</v>
          </cell>
          <cell r="E2433">
            <v>4.42</v>
          </cell>
          <cell r="F2433" t="str">
            <v>GEL</v>
          </cell>
          <cell r="G2433">
            <v>2.58</v>
          </cell>
          <cell r="H2433" t="str">
            <v>USD</v>
          </cell>
        </row>
        <row r="2434">
          <cell r="B2434">
            <v>40612</v>
          </cell>
          <cell r="C2434">
            <v>40612</v>
          </cell>
          <cell r="E2434">
            <v>14.39</v>
          </cell>
          <cell r="F2434" t="str">
            <v>GEL</v>
          </cell>
          <cell r="G2434">
            <v>8.4</v>
          </cell>
          <cell r="H2434" t="str">
            <v>USD</v>
          </cell>
        </row>
        <row r="2435">
          <cell r="B2435">
            <v>40612</v>
          </cell>
          <cell r="C2435">
            <v>40612</v>
          </cell>
          <cell r="E2435">
            <v>1.71</v>
          </cell>
          <cell r="F2435" t="str">
            <v>GEL</v>
          </cell>
          <cell r="G2435">
            <v>1</v>
          </cell>
          <cell r="H2435" t="str">
            <v>USD</v>
          </cell>
        </row>
        <row r="2436">
          <cell r="B2436">
            <v>40612</v>
          </cell>
          <cell r="C2436">
            <v>40612</v>
          </cell>
          <cell r="E2436">
            <v>1.54</v>
          </cell>
          <cell r="F2436" t="str">
            <v>GEL</v>
          </cell>
          <cell r="G2436">
            <v>0.9</v>
          </cell>
          <cell r="H2436" t="str">
            <v>USD</v>
          </cell>
        </row>
        <row r="2437">
          <cell r="B2437">
            <v>40612</v>
          </cell>
          <cell r="C2437">
            <v>40612</v>
          </cell>
          <cell r="E2437">
            <v>0.99</v>
          </cell>
          <cell r="F2437" t="str">
            <v>GEL</v>
          </cell>
          <cell r="G2437">
            <v>0.57999999999999996</v>
          </cell>
          <cell r="H2437" t="str">
            <v>USD</v>
          </cell>
        </row>
        <row r="2438">
          <cell r="B2438">
            <v>40612</v>
          </cell>
          <cell r="C2438">
            <v>40612</v>
          </cell>
          <cell r="E2438">
            <v>1.71</v>
          </cell>
          <cell r="F2438" t="str">
            <v>GEL</v>
          </cell>
          <cell r="G2438">
            <v>1</v>
          </cell>
          <cell r="H2438" t="str">
            <v>USD</v>
          </cell>
        </row>
        <row r="2439">
          <cell r="B2439">
            <v>40612</v>
          </cell>
          <cell r="C2439">
            <v>40612</v>
          </cell>
          <cell r="E2439">
            <v>1.71</v>
          </cell>
          <cell r="F2439" t="str">
            <v>GEL</v>
          </cell>
          <cell r="G2439">
            <v>1</v>
          </cell>
          <cell r="H2439" t="str">
            <v>USD</v>
          </cell>
        </row>
        <row r="2440">
          <cell r="B2440">
            <v>40612</v>
          </cell>
          <cell r="C2440">
            <v>40612</v>
          </cell>
          <cell r="E2440">
            <v>1.37</v>
          </cell>
          <cell r="F2440" t="str">
            <v>GEL</v>
          </cell>
          <cell r="G2440">
            <v>0.8</v>
          </cell>
          <cell r="H2440" t="str">
            <v>USD</v>
          </cell>
        </row>
        <row r="2441">
          <cell r="B2441">
            <v>40612</v>
          </cell>
          <cell r="C2441">
            <v>40612</v>
          </cell>
          <cell r="E2441">
            <v>0.34</v>
          </cell>
          <cell r="F2441" t="str">
            <v>GEL</v>
          </cell>
          <cell r="G2441">
            <v>0.2</v>
          </cell>
          <cell r="H2441" t="str">
            <v>USD</v>
          </cell>
        </row>
        <row r="2442">
          <cell r="B2442">
            <v>40612</v>
          </cell>
          <cell r="C2442">
            <v>40612</v>
          </cell>
          <cell r="E2442">
            <v>0.69000000000000006</v>
          </cell>
          <cell r="F2442" t="str">
            <v>GEL</v>
          </cell>
          <cell r="G2442">
            <v>0.4</v>
          </cell>
          <cell r="H2442" t="str">
            <v>USD</v>
          </cell>
        </row>
        <row r="2443">
          <cell r="B2443">
            <v>40612</v>
          </cell>
          <cell r="C2443">
            <v>40612</v>
          </cell>
          <cell r="E2443">
            <v>1.37</v>
          </cell>
          <cell r="F2443" t="str">
            <v>GEL</v>
          </cell>
          <cell r="G2443">
            <v>0.8</v>
          </cell>
          <cell r="H2443" t="str">
            <v>USD</v>
          </cell>
        </row>
        <row r="2444">
          <cell r="B2444">
            <v>40612</v>
          </cell>
          <cell r="C2444">
            <v>40612</v>
          </cell>
          <cell r="E2444">
            <v>12.33</v>
          </cell>
          <cell r="F2444" t="str">
            <v>GEL</v>
          </cell>
          <cell r="G2444">
            <v>7.2</v>
          </cell>
          <cell r="H2444" t="str">
            <v>USD</v>
          </cell>
        </row>
        <row r="2445">
          <cell r="B2445">
            <v>40612</v>
          </cell>
          <cell r="C2445">
            <v>40612</v>
          </cell>
          <cell r="E2445">
            <v>2.74</v>
          </cell>
          <cell r="F2445" t="str">
            <v>GEL</v>
          </cell>
          <cell r="G2445">
            <v>1.6</v>
          </cell>
          <cell r="H2445" t="str">
            <v>USD</v>
          </cell>
        </row>
        <row r="2446">
          <cell r="B2446">
            <v>40612</v>
          </cell>
          <cell r="C2446">
            <v>40612</v>
          </cell>
          <cell r="E2446">
            <v>2.74</v>
          </cell>
          <cell r="F2446" t="str">
            <v>GEL</v>
          </cell>
          <cell r="G2446">
            <v>1.6</v>
          </cell>
          <cell r="H2446" t="str">
            <v>USD</v>
          </cell>
        </row>
        <row r="2447">
          <cell r="B2447">
            <v>40612</v>
          </cell>
          <cell r="C2447">
            <v>40612</v>
          </cell>
          <cell r="E2447">
            <v>1.03</v>
          </cell>
          <cell r="F2447" t="str">
            <v>GEL</v>
          </cell>
          <cell r="G2447">
            <v>0.6</v>
          </cell>
          <cell r="H2447" t="str">
            <v>USD</v>
          </cell>
        </row>
        <row r="2448">
          <cell r="B2448">
            <v>40612</v>
          </cell>
          <cell r="C2448">
            <v>40612</v>
          </cell>
          <cell r="E2448">
            <v>2.74</v>
          </cell>
          <cell r="F2448" t="str">
            <v>GEL</v>
          </cell>
          <cell r="G2448">
            <v>1.6</v>
          </cell>
          <cell r="H2448" t="str">
            <v>USD</v>
          </cell>
        </row>
        <row r="2449">
          <cell r="B2449">
            <v>40612</v>
          </cell>
          <cell r="C2449">
            <v>40612</v>
          </cell>
          <cell r="E2449">
            <v>2.74</v>
          </cell>
          <cell r="F2449" t="str">
            <v>GEL</v>
          </cell>
          <cell r="G2449">
            <v>1.6</v>
          </cell>
          <cell r="H2449" t="str">
            <v>USD</v>
          </cell>
        </row>
        <row r="2450">
          <cell r="B2450">
            <v>40612</v>
          </cell>
          <cell r="C2450">
            <v>40612</v>
          </cell>
          <cell r="E2450">
            <v>0.69000000000000006</v>
          </cell>
          <cell r="F2450" t="str">
            <v>GEL</v>
          </cell>
          <cell r="G2450">
            <v>0.4</v>
          </cell>
          <cell r="H2450" t="str">
            <v>USD</v>
          </cell>
        </row>
        <row r="2451">
          <cell r="B2451">
            <v>40612</v>
          </cell>
          <cell r="C2451">
            <v>40612</v>
          </cell>
          <cell r="E2451">
            <v>2.74</v>
          </cell>
          <cell r="F2451" t="str">
            <v>GEL</v>
          </cell>
          <cell r="G2451">
            <v>1.6</v>
          </cell>
          <cell r="H2451" t="str">
            <v>USD</v>
          </cell>
        </row>
        <row r="2452">
          <cell r="B2452">
            <v>40612</v>
          </cell>
          <cell r="C2452">
            <v>40612</v>
          </cell>
          <cell r="E2452">
            <v>0.34</v>
          </cell>
          <cell r="F2452" t="str">
            <v>GEL</v>
          </cell>
          <cell r="G2452">
            <v>0.2</v>
          </cell>
          <cell r="H2452" t="str">
            <v>USD</v>
          </cell>
        </row>
        <row r="2453">
          <cell r="B2453">
            <v>40612</v>
          </cell>
          <cell r="C2453">
            <v>40612</v>
          </cell>
          <cell r="E2453">
            <v>2.74</v>
          </cell>
          <cell r="F2453" t="str">
            <v>GEL</v>
          </cell>
          <cell r="G2453">
            <v>1.6</v>
          </cell>
          <cell r="H2453" t="str">
            <v>USD</v>
          </cell>
        </row>
        <row r="2454">
          <cell r="B2454">
            <v>40612</v>
          </cell>
          <cell r="C2454">
            <v>40612</v>
          </cell>
          <cell r="E2454">
            <v>0.34</v>
          </cell>
          <cell r="F2454" t="str">
            <v>GEL</v>
          </cell>
          <cell r="G2454">
            <v>0.2</v>
          </cell>
          <cell r="H2454" t="str">
            <v>USD</v>
          </cell>
        </row>
        <row r="2455">
          <cell r="B2455">
            <v>40612</v>
          </cell>
          <cell r="C2455">
            <v>40612</v>
          </cell>
          <cell r="E2455">
            <v>2.74</v>
          </cell>
          <cell r="F2455" t="str">
            <v>GEL</v>
          </cell>
          <cell r="G2455">
            <v>1.6</v>
          </cell>
          <cell r="H2455" t="str">
            <v>USD</v>
          </cell>
        </row>
        <row r="2456">
          <cell r="B2456">
            <v>40612</v>
          </cell>
          <cell r="C2456">
            <v>40612</v>
          </cell>
          <cell r="E2456">
            <v>1.71</v>
          </cell>
          <cell r="F2456" t="str">
            <v>GEL</v>
          </cell>
          <cell r="G2456">
            <v>1</v>
          </cell>
          <cell r="H2456" t="str">
            <v>USD</v>
          </cell>
        </row>
        <row r="2457">
          <cell r="B2457">
            <v>40612</v>
          </cell>
          <cell r="C2457">
            <v>40612</v>
          </cell>
          <cell r="E2457">
            <v>0.69000000000000006</v>
          </cell>
          <cell r="F2457" t="str">
            <v>GEL</v>
          </cell>
          <cell r="G2457">
            <v>0.4</v>
          </cell>
          <cell r="H2457" t="str">
            <v>USD</v>
          </cell>
        </row>
        <row r="2458">
          <cell r="B2458">
            <v>40612</v>
          </cell>
          <cell r="C2458">
            <v>40612</v>
          </cell>
          <cell r="E2458">
            <v>0.69000000000000006</v>
          </cell>
          <cell r="F2458" t="str">
            <v>GEL</v>
          </cell>
          <cell r="G2458">
            <v>0.4</v>
          </cell>
          <cell r="H2458" t="str">
            <v>USD</v>
          </cell>
        </row>
        <row r="2459">
          <cell r="B2459">
            <v>40612</v>
          </cell>
          <cell r="C2459">
            <v>40612</v>
          </cell>
          <cell r="E2459">
            <v>1.37</v>
          </cell>
          <cell r="F2459" t="str">
            <v>GEL</v>
          </cell>
          <cell r="G2459">
            <v>0.8</v>
          </cell>
          <cell r="H2459" t="str">
            <v>USD</v>
          </cell>
        </row>
        <row r="2460">
          <cell r="B2460">
            <v>40612</v>
          </cell>
          <cell r="C2460">
            <v>40612</v>
          </cell>
          <cell r="E2460">
            <v>0.69000000000000006</v>
          </cell>
          <cell r="F2460" t="str">
            <v>GEL</v>
          </cell>
          <cell r="G2460">
            <v>0.4</v>
          </cell>
          <cell r="H2460" t="str">
            <v>USD</v>
          </cell>
        </row>
        <row r="2461">
          <cell r="B2461">
            <v>40612</v>
          </cell>
          <cell r="C2461">
            <v>40612</v>
          </cell>
          <cell r="E2461">
            <v>0.51</v>
          </cell>
          <cell r="F2461" t="str">
            <v>GEL</v>
          </cell>
          <cell r="G2461">
            <v>0.3</v>
          </cell>
          <cell r="H2461" t="str">
            <v>USD</v>
          </cell>
        </row>
        <row r="2462">
          <cell r="B2462">
            <v>40612</v>
          </cell>
          <cell r="C2462">
            <v>40612</v>
          </cell>
          <cell r="E2462">
            <v>1.71</v>
          </cell>
          <cell r="F2462" t="str">
            <v>GEL</v>
          </cell>
          <cell r="G2462">
            <v>1</v>
          </cell>
          <cell r="H2462" t="str">
            <v>USD</v>
          </cell>
        </row>
        <row r="2463">
          <cell r="B2463">
            <v>40612</v>
          </cell>
          <cell r="C2463">
            <v>40612</v>
          </cell>
          <cell r="E2463">
            <v>0.34</v>
          </cell>
          <cell r="F2463" t="str">
            <v>GEL</v>
          </cell>
          <cell r="G2463">
            <v>0.2</v>
          </cell>
          <cell r="H2463" t="str">
            <v>USD</v>
          </cell>
        </row>
        <row r="2464">
          <cell r="B2464">
            <v>40612</v>
          </cell>
          <cell r="C2464">
            <v>40612</v>
          </cell>
          <cell r="E2464">
            <v>0.69000000000000006</v>
          </cell>
          <cell r="F2464" t="str">
            <v>GEL</v>
          </cell>
          <cell r="G2464">
            <v>0.4</v>
          </cell>
          <cell r="H2464" t="str">
            <v>USD</v>
          </cell>
        </row>
        <row r="2465">
          <cell r="B2465">
            <v>40612</v>
          </cell>
          <cell r="C2465">
            <v>40612</v>
          </cell>
          <cell r="E2465">
            <v>2.74</v>
          </cell>
          <cell r="F2465" t="str">
            <v>GEL</v>
          </cell>
          <cell r="G2465">
            <v>1.6</v>
          </cell>
          <cell r="H2465" t="str">
            <v>USD</v>
          </cell>
        </row>
        <row r="2466">
          <cell r="B2466">
            <v>40612</v>
          </cell>
          <cell r="C2466">
            <v>40612</v>
          </cell>
          <cell r="E2466">
            <v>2.06</v>
          </cell>
          <cell r="F2466" t="str">
            <v>GEL</v>
          </cell>
          <cell r="G2466">
            <v>1.2</v>
          </cell>
          <cell r="H2466" t="str">
            <v>USD</v>
          </cell>
        </row>
        <row r="2467">
          <cell r="B2467">
            <v>40612</v>
          </cell>
          <cell r="C2467">
            <v>40612</v>
          </cell>
          <cell r="E2467">
            <v>0.42</v>
          </cell>
          <cell r="F2467" t="str">
            <v>GEL</v>
          </cell>
          <cell r="G2467">
            <v>0.24</v>
          </cell>
          <cell r="H2467" t="str">
            <v>USD</v>
          </cell>
        </row>
        <row r="2468">
          <cell r="B2468">
            <v>40612</v>
          </cell>
          <cell r="C2468">
            <v>40612</v>
          </cell>
          <cell r="E2468">
            <v>0.69000000000000006</v>
          </cell>
          <cell r="F2468" t="str">
            <v>GEL</v>
          </cell>
          <cell r="G2468">
            <v>0.4</v>
          </cell>
          <cell r="H2468" t="str">
            <v>USD</v>
          </cell>
        </row>
        <row r="2469">
          <cell r="B2469">
            <v>40612</v>
          </cell>
          <cell r="C2469">
            <v>40612</v>
          </cell>
          <cell r="E2469">
            <v>2.4</v>
          </cell>
          <cell r="F2469" t="str">
            <v>GEL</v>
          </cell>
          <cell r="G2469">
            <v>1.4000000000000001</v>
          </cell>
          <cell r="H2469" t="str">
            <v>USD</v>
          </cell>
        </row>
        <row r="2470">
          <cell r="B2470">
            <v>40612</v>
          </cell>
          <cell r="C2470">
            <v>40612</v>
          </cell>
          <cell r="E2470">
            <v>2.74</v>
          </cell>
          <cell r="F2470" t="str">
            <v>GEL</v>
          </cell>
          <cell r="G2470">
            <v>1.6</v>
          </cell>
          <cell r="H2470" t="str">
            <v>USD</v>
          </cell>
        </row>
        <row r="2471">
          <cell r="B2471">
            <v>40612</v>
          </cell>
          <cell r="C2471">
            <v>40612</v>
          </cell>
          <cell r="E2471">
            <v>1.71</v>
          </cell>
          <cell r="F2471" t="str">
            <v>GEL</v>
          </cell>
          <cell r="G2471">
            <v>1</v>
          </cell>
          <cell r="H2471" t="str">
            <v>USD</v>
          </cell>
        </row>
        <row r="2472">
          <cell r="B2472">
            <v>40612</v>
          </cell>
          <cell r="C2472">
            <v>40612</v>
          </cell>
          <cell r="E2472">
            <v>13.36</v>
          </cell>
          <cell r="F2472" t="str">
            <v>GEL</v>
          </cell>
          <cell r="G2472">
            <v>7.8</v>
          </cell>
          <cell r="H2472" t="str">
            <v>USD</v>
          </cell>
        </row>
        <row r="2473">
          <cell r="B2473">
            <v>40612</v>
          </cell>
          <cell r="C2473">
            <v>40612</v>
          </cell>
          <cell r="E2473">
            <v>1.71</v>
          </cell>
          <cell r="F2473" t="str">
            <v>GEL</v>
          </cell>
          <cell r="G2473">
            <v>1</v>
          </cell>
          <cell r="H2473" t="str">
            <v>USD</v>
          </cell>
        </row>
        <row r="2474">
          <cell r="B2474">
            <v>40612</v>
          </cell>
          <cell r="C2474">
            <v>40612</v>
          </cell>
          <cell r="E2474">
            <v>6.68</v>
          </cell>
          <cell r="F2474" t="str">
            <v>GEL</v>
          </cell>
          <cell r="G2474">
            <v>3.9</v>
          </cell>
          <cell r="H2474" t="str">
            <v>USD</v>
          </cell>
        </row>
        <row r="2475">
          <cell r="B2475">
            <v>40612</v>
          </cell>
          <cell r="C2475">
            <v>40612</v>
          </cell>
          <cell r="E2475">
            <v>6.68</v>
          </cell>
          <cell r="F2475" t="str">
            <v>GEL</v>
          </cell>
          <cell r="G2475">
            <v>3.9</v>
          </cell>
          <cell r="H2475" t="str">
            <v>USD</v>
          </cell>
        </row>
        <row r="2476">
          <cell r="B2476">
            <v>40612</v>
          </cell>
          <cell r="C2476">
            <v>40612</v>
          </cell>
          <cell r="E2476">
            <v>20.04</v>
          </cell>
          <cell r="F2476" t="str">
            <v>GEL</v>
          </cell>
          <cell r="G2476">
            <v>11.700000000000001</v>
          </cell>
          <cell r="H2476" t="str">
            <v>USD</v>
          </cell>
        </row>
        <row r="2477">
          <cell r="B2477">
            <v>40612</v>
          </cell>
          <cell r="C2477">
            <v>40612</v>
          </cell>
          <cell r="E2477">
            <v>3.34</v>
          </cell>
          <cell r="F2477" t="str">
            <v>GEL</v>
          </cell>
          <cell r="G2477">
            <v>1.95</v>
          </cell>
          <cell r="H2477" t="str">
            <v>USD</v>
          </cell>
        </row>
        <row r="2478">
          <cell r="B2478">
            <v>40612</v>
          </cell>
          <cell r="C2478">
            <v>40612</v>
          </cell>
          <cell r="E2478">
            <v>46.76</v>
          </cell>
          <cell r="F2478" t="str">
            <v>GEL</v>
          </cell>
          <cell r="G2478">
            <v>27.3</v>
          </cell>
          <cell r="H2478" t="str">
            <v>USD</v>
          </cell>
        </row>
        <row r="2479">
          <cell r="B2479">
            <v>40612</v>
          </cell>
          <cell r="C2479">
            <v>40612</v>
          </cell>
          <cell r="E2479">
            <v>53.44</v>
          </cell>
          <cell r="F2479" t="str">
            <v>GEL</v>
          </cell>
          <cell r="G2479">
            <v>31.2</v>
          </cell>
          <cell r="H2479" t="str">
            <v>USD</v>
          </cell>
        </row>
        <row r="2480">
          <cell r="B2480">
            <v>40612</v>
          </cell>
          <cell r="C2480">
            <v>40612</v>
          </cell>
          <cell r="E2480">
            <v>6.68</v>
          </cell>
          <cell r="F2480" t="str">
            <v>GEL</v>
          </cell>
          <cell r="G2480">
            <v>3.9</v>
          </cell>
          <cell r="H2480" t="str">
            <v>USD</v>
          </cell>
        </row>
        <row r="2481">
          <cell r="B2481">
            <v>40612</v>
          </cell>
          <cell r="C2481">
            <v>40612</v>
          </cell>
          <cell r="E2481">
            <v>13.36</v>
          </cell>
          <cell r="F2481" t="str">
            <v>GEL</v>
          </cell>
          <cell r="G2481">
            <v>7.8</v>
          </cell>
          <cell r="H2481" t="str">
            <v>USD</v>
          </cell>
        </row>
        <row r="2482">
          <cell r="B2482">
            <v>40612</v>
          </cell>
          <cell r="C2482">
            <v>40612</v>
          </cell>
          <cell r="E2482">
            <v>6.68</v>
          </cell>
          <cell r="F2482" t="str">
            <v>GEL</v>
          </cell>
          <cell r="G2482">
            <v>3.9</v>
          </cell>
          <cell r="H2482" t="str">
            <v>USD</v>
          </cell>
        </row>
        <row r="2483">
          <cell r="B2483">
            <v>40612</v>
          </cell>
          <cell r="C2483">
            <v>40612</v>
          </cell>
          <cell r="E2483">
            <v>100.2</v>
          </cell>
          <cell r="F2483" t="str">
            <v>GEL</v>
          </cell>
          <cell r="G2483">
            <v>58.5</v>
          </cell>
          <cell r="H2483" t="str">
            <v>USD</v>
          </cell>
        </row>
        <row r="2484">
          <cell r="B2484">
            <v>40612</v>
          </cell>
          <cell r="C2484">
            <v>40612</v>
          </cell>
          <cell r="E2484">
            <v>6.68</v>
          </cell>
          <cell r="F2484" t="str">
            <v>GEL</v>
          </cell>
          <cell r="G2484">
            <v>3.9</v>
          </cell>
          <cell r="H2484" t="str">
            <v>USD</v>
          </cell>
        </row>
        <row r="2485">
          <cell r="B2485">
            <v>40612</v>
          </cell>
          <cell r="C2485">
            <v>40612</v>
          </cell>
          <cell r="E2485">
            <v>13.36</v>
          </cell>
          <cell r="F2485" t="str">
            <v>GEL</v>
          </cell>
          <cell r="G2485">
            <v>7.8</v>
          </cell>
          <cell r="H2485" t="str">
            <v>USD</v>
          </cell>
        </row>
        <row r="2486">
          <cell r="B2486">
            <v>40612</v>
          </cell>
          <cell r="C2486">
            <v>40612</v>
          </cell>
          <cell r="E2486">
            <v>1.03</v>
          </cell>
          <cell r="F2486" t="str">
            <v>GEL</v>
          </cell>
          <cell r="G2486">
            <v>0.6</v>
          </cell>
          <cell r="H2486" t="str">
            <v>USD</v>
          </cell>
        </row>
        <row r="2487">
          <cell r="B2487">
            <v>40612</v>
          </cell>
          <cell r="C2487">
            <v>40612</v>
          </cell>
          <cell r="E2487">
            <v>0.34</v>
          </cell>
          <cell r="F2487" t="str">
            <v>GEL</v>
          </cell>
          <cell r="G2487">
            <v>0.2</v>
          </cell>
          <cell r="H2487" t="str">
            <v>USD</v>
          </cell>
        </row>
        <row r="2488">
          <cell r="B2488">
            <v>40612</v>
          </cell>
          <cell r="C2488">
            <v>40612</v>
          </cell>
          <cell r="E2488">
            <v>3.34</v>
          </cell>
          <cell r="F2488" t="str">
            <v>GEL</v>
          </cell>
          <cell r="G2488">
            <v>1.95</v>
          </cell>
          <cell r="H2488" t="str">
            <v>USD</v>
          </cell>
        </row>
        <row r="2489">
          <cell r="B2489">
            <v>40612</v>
          </cell>
          <cell r="C2489">
            <v>40612</v>
          </cell>
          <cell r="E2489">
            <v>4.68</v>
          </cell>
          <cell r="F2489" t="str">
            <v>GEL</v>
          </cell>
          <cell r="G2489">
            <v>2.73</v>
          </cell>
          <cell r="H2489" t="str">
            <v>USD</v>
          </cell>
        </row>
        <row r="2490">
          <cell r="B2490">
            <v>40612</v>
          </cell>
          <cell r="C2490">
            <v>40612</v>
          </cell>
          <cell r="E2490">
            <v>21.75</v>
          </cell>
          <cell r="F2490" t="str">
            <v>GEL</v>
          </cell>
          <cell r="G2490">
            <v>12.700000000000001</v>
          </cell>
          <cell r="H2490" t="str">
            <v>USD</v>
          </cell>
        </row>
        <row r="2491">
          <cell r="B2491">
            <v>40612</v>
          </cell>
          <cell r="C2491">
            <v>40612</v>
          </cell>
          <cell r="E2491">
            <v>6.68</v>
          </cell>
          <cell r="F2491" t="str">
            <v>GEL</v>
          </cell>
          <cell r="G2491">
            <v>3.9</v>
          </cell>
          <cell r="H2491" t="str">
            <v>USD</v>
          </cell>
        </row>
        <row r="2492">
          <cell r="B2492">
            <v>40612</v>
          </cell>
          <cell r="C2492">
            <v>40612</v>
          </cell>
          <cell r="E2492">
            <v>13.36</v>
          </cell>
          <cell r="F2492" t="str">
            <v>GEL</v>
          </cell>
          <cell r="G2492">
            <v>7.8</v>
          </cell>
          <cell r="H2492" t="str">
            <v>USD</v>
          </cell>
        </row>
        <row r="2493">
          <cell r="B2493">
            <v>40612</v>
          </cell>
          <cell r="C2493">
            <v>40612</v>
          </cell>
          <cell r="E2493">
            <v>36.74</v>
          </cell>
          <cell r="F2493" t="str">
            <v>GEL</v>
          </cell>
          <cell r="G2493">
            <v>21.45</v>
          </cell>
          <cell r="H2493" t="str">
            <v>USD</v>
          </cell>
        </row>
        <row r="2494">
          <cell r="B2494">
            <v>40612</v>
          </cell>
          <cell r="C2494">
            <v>40612</v>
          </cell>
          <cell r="E2494">
            <v>3.34</v>
          </cell>
          <cell r="F2494" t="str">
            <v>GEL</v>
          </cell>
          <cell r="G2494">
            <v>1.95</v>
          </cell>
          <cell r="H2494" t="str">
            <v>USD</v>
          </cell>
        </row>
        <row r="2495">
          <cell r="B2495">
            <v>40612</v>
          </cell>
          <cell r="C2495">
            <v>40612</v>
          </cell>
          <cell r="E2495">
            <v>6.68</v>
          </cell>
          <cell r="F2495" t="str">
            <v>GEL</v>
          </cell>
          <cell r="G2495">
            <v>3.9</v>
          </cell>
          <cell r="H2495" t="str">
            <v>USD</v>
          </cell>
        </row>
        <row r="2496">
          <cell r="B2496">
            <v>40612</v>
          </cell>
          <cell r="C2496">
            <v>40612</v>
          </cell>
          <cell r="E2496">
            <v>80.16</v>
          </cell>
          <cell r="F2496" t="str">
            <v>GEL</v>
          </cell>
          <cell r="G2496">
            <v>46.800000000000004</v>
          </cell>
          <cell r="H2496" t="str">
            <v>USD</v>
          </cell>
        </row>
        <row r="2497">
          <cell r="B2497">
            <v>40612</v>
          </cell>
          <cell r="C2497">
            <v>40612</v>
          </cell>
          <cell r="E2497">
            <v>6.68</v>
          </cell>
          <cell r="F2497" t="str">
            <v>GEL</v>
          </cell>
          <cell r="G2497">
            <v>3.9</v>
          </cell>
          <cell r="H2497" t="str">
            <v>USD</v>
          </cell>
        </row>
        <row r="2498">
          <cell r="B2498">
            <v>40612</v>
          </cell>
          <cell r="C2498">
            <v>40612</v>
          </cell>
          <cell r="E2498">
            <v>10.02</v>
          </cell>
          <cell r="F2498" t="str">
            <v>GEL</v>
          </cell>
          <cell r="G2498">
            <v>5.8500000000000005</v>
          </cell>
          <cell r="H2498" t="str">
            <v>USD</v>
          </cell>
        </row>
        <row r="2499">
          <cell r="B2499">
            <v>40612</v>
          </cell>
          <cell r="C2499">
            <v>40612</v>
          </cell>
          <cell r="E2499">
            <v>80.16</v>
          </cell>
          <cell r="F2499" t="str">
            <v>GEL</v>
          </cell>
          <cell r="G2499">
            <v>46.800000000000004</v>
          </cell>
          <cell r="H2499" t="str">
            <v>USD</v>
          </cell>
        </row>
        <row r="2500">
          <cell r="B2500">
            <v>40612</v>
          </cell>
          <cell r="C2500">
            <v>40612</v>
          </cell>
          <cell r="E2500">
            <v>6.68</v>
          </cell>
          <cell r="F2500" t="str">
            <v>GEL</v>
          </cell>
          <cell r="G2500">
            <v>3.9</v>
          </cell>
          <cell r="H2500" t="str">
            <v>USD</v>
          </cell>
        </row>
        <row r="2501">
          <cell r="B2501">
            <v>40612</v>
          </cell>
          <cell r="C2501">
            <v>40612</v>
          </cell>
          <cell r="E2501">
            <v>6.68</v>
          </cell>
          <cell r="F2501" t="str">
            <v>GEL</v>
          </cell>
          <cell r="G2501">
            <v>3.9</v>
          </cell>
          <cell r="H2501" t="str">
            <v>USD</v>
          </cell>
        </row>
        <row r="2502">
          <cell r="B2502">
            <v>40612</v>
          </cell>
          <cell r="C2502">
            <v>40612</v>
          </cell>
          <cell r="E2502">
            <v>60.120000000000005</v>
          </cell>
          <cell r="F2502" t="str">
            <v>GEL</v>
          </cell>
          <cell r="G2502">
            <v>35.1</v>
          </cell>
          <cell r="H2502" t="str">
            <v>USD</v>
          </cell>
        </row>
        <row r="2503">
          <cell r="B2503">
            <v>40612</v>
          </cell>
          <cell r="C2503">
            <v>40612</v>
          </cell>
          <cell r="E2503">
            <v>10.02</v>
          </cell>
          <cell r="F2503" t="str">
            <v>GEL</v>
          </cell>
          <cell r="G2503">
            <v>5.8500000000000005</v>
          </cell>
          <cell r="H2503" t="str">
            <v>USD</v>
          </cell>
        </row>
        <row r="2504">
          <cell r="B2504">
            <v>40612</v>
          </cell>
          <cell r="C2504">
            <v>40612</v>
          </cell>
          <cell r="E2504">
            <v>43.42</v>
          </cell>
          <cell r="F2504" t="str">
            <v>GEL</v>
          </cell>
          <cell r="G2504">
            <v>25.35</v>
          </cell>
          <cell r="H2504" t="str">
            <v>USD</v>
          </cell>
        </row>
        <row r="2505">
          <cell r="B2505">
            <v>40612</v>
          </cell>
          <cell r="C2505">
            <v>40612</v>
          </cell>
          <cell r="E2505">
            <v>6.68</v>
          </cell>
          <cell r="F2505" t="str">
            <v>GEL</v>
          </cell>
          <cell r="G2505">
            <v>3.9</v>
          </cell>
          <cell r="H2505" t="str">
            <v>USD</v>
          </cell>
        </row>
        <row r="2506">
          <cell r="B2506">
            <v>40612</v>
          </cell>
          <cell r="C2506">
            <v>40612</v>
          </cell>
          <cell r="E2506">
            <v>13.36</v>
          </cell>
          <cell r="F2506" t="str">
            <v>GEL</v>
          </cell>
          <cell r="G2506">
            <v>7.8</v>
          </cell>
          <cell r="H2506" t="str">
            <v>USD</v>
          </cell>
        </row>
        <row r="2507">
          <cell r="B2507">
            <v>40612</v>
          </cell>
          <cell r="C2507">
            <v>40612</v>
          </cell>
          <cell r="E2507">
            <v>76.83</v>
          </cell>
          <cell r="F2507" t="str">
            <v>GEL</v>
          </cell>
          <cell r="G2507">
            <v>44.85</v>
          </cell>
          <cell r="H2507" t="str">
            <v>USD</v>
          </cell>
        </row>
        <row r="2508">
          <cell r="B2508">
            <v>40612</v>
          </cell>
          <cell r="C2508">
            <v>40612</v>
          </cell>
          <cell r="E2508">
            <v>33.4</v>
          </cell>
          <cell r="F2508" t="str">
            <v>GEL</v>
          </cell>
          <cell r="G2508">
            <v>19.5</v>
          </cell>
          <cell r="H2508" t="str">
            <v>USD</v>
          </cell>
        </row>
        <row r="2509">
          <cell r="B2509">
            <v>40612</v>
          </cell>
          <cell r="C2509">
            <v>40612</v>
          </cell>
          <cell r="E2509">
            <v>6.68</v>
          </cell>
          <cell r="F2509" t="str">
            <v>GEL</v>
          </cell>
          <cell r="G2509">
            <v>3.9</v>
          </cell>
          <cell r="H2509" t="str">
            <v>USD</v>
          </cell>
        </row>
        <row r="2510">
          <cell r="B2510">
            <v>40612</v>
          </cell>
          <cell r="C2510">
            <v>40612</v>
          </cell>
          <cell r="E2510">
            <v>3.34</v>
          </cell>
          <cell r="F2510" t="str">
            <v>GEL</v>
          </cell>
          <cell r="G2510">
            <v>1.95</v>
          </cell>
          <cell r="H2510" t="str">
            <v>USD</v>
          </cell>
        </row>
        <row r="2511">
          <cell r="B2511">
            <v>40612</v>
          </cell>
          <cell r="C2511">
            <v>40612</v>
          </cell>
          <cell r="E2511">
            <v>10.02</v>
          </cell>
          <cell r="F2511" t="str">
            <v>GEL</v>
          </cell>
          <cell r="G2511">
            <v>5.8500000000000005</v>
          </cell>
          <cell r="H2511" t="str">
            <v>USD</v>
          </cell>
        </row>
        <row r="2512">
          <cell r="B2512">
            <v>40612</v>
          </cell>
          <cell r="C2512">
            <v>40612</v>
          </cell>
          <cell r="E2512">
            <v>16.7</v>
          </cell>
          <cell r="F2512" t="str">
            <v>GEL</v>
          </cell>
          <cell r="G2512">
            <v>9.75</v>
          </cell>
          <cell r="H2512" t="str">
            <v>USD</v>
          </cell>
        </row>
        <row r="2513">
          <cell r="B2513">
            <v>40612</v>
          </cell>
          <cell r="C2513">
            <v>40612</v>
          </cell>
          <cell r="E2513">
            <v>20.04</v>
          </cell>
          <cell r="F2513" t="str">
            <v>GEL</v>
          </cell>
          <cell r="G2513">
            <v>11.700000000000001</v>
          </cell>
          <cell r="H2513" t="str">
            <v>USD</v>
          </cell>
        </row>
        <row r="2514">
          <cell r="B2514">
            <v>40612</v>
          </cell>
          <cell r="C2514">
            <v>40612</v>
          </cell>
          <cell r="E2514">
            <v>26.72</v>
          </cell>
          <cell r="F2514" t="str">
            <v>GEL</v>
          </cell>
          <cell r="G2514">
            <v>15.6</v>
          </cell>
          <cell r="H2514" t="str">
            <v>USD</v>
          </cell>
        </row>
        <row r="2515">
          <cell r="B2515">
            <v>40612</v>
          </cell>
          <cell r="C2515">
            <v>40612</v>
          </cell>
          <cell r="E2515">
            <v>26.72</v>
          </cell>
          <cell r="F2515" t="str">
            <v>GEL</v>
          </cell>
          <cell r="G2515">
            <v>15.6</v>
          </cell>
          <cell r="H2515" t="str">
            <v>USD</v>
          </cell>
        </row>
        <row r="2516">
          <cell r="B2516">
            <v>40612</v>
          </cell>
          <cell r="C2516">
            <v>40612</v>
          </cell>
          <cell r="E2516">
            <v>26.72</v>
          </cell>
          <cell r="F2516" t="str">
            <v>GEL</v>
          </cell>
          <cell r="G2516">
            <v>15.6</v>
          </cell>
          <cell r="H2516" t="str">
            <v>USD</v>
          </cell>
        </row>
        <row r="2517">
          <cell r="B2517">
            <v>40612</v>
          </cell>
          <cell r="C2517">
            <v>40612</v>
          </cell>
          <cell r="E2517">
            <v>13.36</v>
          </cell>
          <cell r="F2517" t="str">
            <v>GEL</v>
          </cell>
          <cell r="G2517">
            <v>7.8</v>
          </cell>
          <cell r="H2517" t="str">
            <v>USD</v>
          </cell>
        </row>
        <row r="2518">
          <cell r="B2518">
            <v>40612</v>
          </cell>
          <cell r="C2518">
            <v>40612</v>
          </cell>
          <cell r="E2518">
            <v>10.02</v>
          </cell>
          <cell r="F2518" t="str">
            <v>GEL</v>
          </cell>
          <cell r="G2518">
            <v>5.8500000000000005</v>
          </cell>
          <cell r="H2518" t="str">
            <v>USD</v>
          </cell>
        </row>
        <row r="2519">
          <cell r="B2519">
            <v>40612</v>
          </cell>
          <cell r="C2519">
            <v>40612</v>
          </cell>
          <cell r="E2519">
            <v>13.36</v>
          </cell>
          <cell r="F2519" t="str">
            <v>GEL</v>
          </cell>
          <cell r="G2519">
            <v>7.8</v>
          </cell>
          <cell r="H2519" t="str">
            <v>USD</v>
          </cell>
        </row>
        <row r="2520">
          <cell r="B2520">
            <v>40612</v>
          </cell>
          <cell r="C2520">
            <v>40612</v>
          </cell>
          <cell r="E2520">
            <v>53.44</v>
          </cell>
          <cell r="F2520" t="str">
            <v>GEL</v>
          </cell>
          <cell r="G2520">
            <v>31.2</v>
          </cell>
          <cell r="H2520" t="str">
            <v>USD</v>
          </cell>
        </row>
        <row r="2521">
          <cell r="B2521">
            <v>40612</v>
          </cell>
          <cell r="C2521">
            <v>40612</v>
          </cell>
          <cell r="E2521">
            <v>20.04</v>
          </cell>
          <cell r="F2521" t="str">
            <v>GEL</v>
          </cell>
          <cell r="G2521">
            <v>11.700000000000001</v>
          </cell>
          <cell r="H2521" t="str">
            <v>USD</v>
          </cell>
        </row>
        <row r="2522">
          <cell r="B2522">
            <v>40612</v>
          </cell>
          <cell r="C2522">
            <v>40612</v>
          </cell>
          <cell r="E2522">
            <v>20.04</v>
          </cell>
          <cell r="F2522" t="str">
            <v>GEL</v>
          </cell>
          <cell r="G2522">
            <v>11.700000000000001</v>
          </cell>
          <cell r="H2522" t="str">
            <v>USD</v>
          </cell>
        </row>
        <row r="2523">
          <cell r="B2523">
            <v>40612</v>
          </cell>
          <cell r="C2523">
            <v>40612</v>
          </cell>
          <cell r="E2523">
            <v>13.36</v>
          </cell>
          <cell r="F2523" t="str">
            <v>GEL</v>
          </cell>
          <cell r="G2523">
            <v>7.8</v>
          </cell>
          <cell r="H2523" t="str">
            <v>USD</v>
          </cell>
        </row>
        <row r="2524">
          <cell r="B2524">
            <v>40612</v>
          </cell>
          <cell r="C2524">
            <v>40612</v>
          </cell>
          <cell r="E2524">
            <v>46.76</v>
          </cell>
          <cell r="F2524" t="str">
            <v>GEL</v>
          </cell>
          <cell r="G2524">
            <v>27.3</v>
          </cell>
          <cell r="H2524" t="str">
            <v>USD</v>
          </cell>
        </row>
        <row r="2525">
          <cell r="B2525">
            <v>40612</v>
          </cell>
          <cell r="C2525">
            <v>40612</v>
          </cell>
          <cell r="E2525">
            <v>6.68</v>
          </cell>
          <cell r="F2525" t="str">
            <v>GEL</v>
          </cell>
          <cell r="G2525">
            <v>3.9</v>
          </cell>
          <cell r="H2525" t="str">
            <v>USD</v>
          </cell>
        </row>
        <row r="2526">
          <cell r="B2526">
            <v>40612</v>
          </cell>
          <cell r="C2526">
            <v>40612</v>
          </cell>
          <cell r="E2526">
            <v>13.36</v>
          </cell>
          <cell r="F2526" t="str">
            <v>GEL</v>
          </cell>
          <cell r="G2526">
            <v>7.8</v>
          </cell>
          <cell r="H2526" t="str">
            <v>USD</v>
          </cell>
        </row>
        <row r="2527">
          <cell r="B2527">
            <v>40612</v>
          </cell>
          <cell r="C2527">
            <v>40612</v>
          </cell>
          <cell r="E2527">
            <v>20.04</v>
          </cell>
          <cell r="F2527" t="str">
            <v>GEL</v>
          </cell>
          <cell r="G2527">
            <v>11.700000000000001</v>
          </cell>
          <cell r="H2527" t="str">
            <v>USD</v>
          </cell>
        </row>
        <row r="2528">
          <cell r="B2528">
            <v>40612</v>
          </cell>
          <cell r="C2528">
            <v>40612</v>
          </cell>
          <cell r="E2528">
            <v>6.68</v>
          </cell>
          <cell r="F2528" t="str">
            <v>GEL</v>
          </cell>
          <cell r="G2528">
            <v>3.9</v>
          </cell>
          <cell r="H2528" t="str">
            <v>USD</v>
          </cell>
        </row>
        <row r="2529">
          <cell r="B2529">
            <v>40612</v>
          </cell>
          <cell r="C2529">
            <v>40612</v>
          </cell>
          <cell r="E2529">
            <v>16.7</v>
          </cell>
          <cell r="F2529" t="str">
            <v>GEL</v>
          </cell>
          <cell r="G2529">
            <v>9.75</v>
          </cell>
          <cell r="H2529" t="str">
            <v>USD</v>
          </cell>
        </row>
        <row r="2530">
          <cell r="B2530">
            <v>40612</v>
          </cell>
          <cell r="C2530">
            <v>40612</v>
          </cell>
          <cell r="E2530">
            <v>10.02</v>
          </cell>
          <cell r="F2530" t="str">
            <v>GEL</v>
          </cell>
          <cell r="G2530">
            <v>5.8500000000000005</v>
          </cell>
          <cell r="H2530" t="str">
            <v>USD</v>
          </cell>
        </row>
        <row r="2531">
          <cell r="B2531">
            <v>40612</v>
          </cell>
          <cell r="C2531">
            <v>40612</v>
          </cell>
          <cell r="E2531">
            <v>19.080000000000002</v>
          </cell>
          <cell r="F2531" t="str">
            <v>GEL</v>
          </cell>
          <cell r="G2531">
            <v>11.14</v>
          </cell>
          <cell r="H2531" t="str">
            <v>USD</v>
          </cell>
        </row>
        <row r="2532">
          <cell r="B2532">
            <v>40612</v>
          </cell>
          <cell r="C2532">
            <v>40612</v>
          </cell>
          <cell r="E2532">
            <v>26.72</v>
          </cell>
          <cell r="F2532" t="str">
            <v>GEL</v>
          </cell>
          <cell r="G2532">
            <v>15.6</v>
          </cell>
          <cell r="H2532" t="str">
            <v>USD</v>
          </cell>
        </row>
        <row r="2533">
          <cell r="B2533">
            <v>40612</v>
          </cell>
          <cell r="C2533">
            <v>40612</v>
          </cell>
          <cell r="E2533">
            <v>6.68</v>
          </cell>
          <cell r="F2533" t="str">
            <v>GEL</v>
          </cell>
          <cell r="G2533">
            <v>3.9</v>
          </cell>
          <cell r="H2533" t="str">
            <v>USD</v>
          </cell>
        </row>
        <row r="2534">
          <cell r="B2534">
            <v>40612</v>
          </cell>
          <cell r="C2534">
            <v>40612</v>
          </cell>
          <cell r="E2534">
            <v>6.68</v>
          </cell>
          <cell r="F2534" t="str">
            <v>GEL</v>
          </cell>
          <cell r="G2534">
            <v>3.9</v>
          </cell>
          <cell r="H2534" t="str">
            <v>USD</v>
          </cell>
        </row>
        <row r="2535">
          <cell r="B2535">
            <v>40612</v>
          </cell>
          <cell r="C2535">
            <v>40612</v>
          </cell>
          <cell r="E2535">
            <v>20.04</v>
          </cell>
          <cell r="F2535" t="str">
            <v>GEL</v>
          </cell>
          <cell r="G2535">
            <v>11.700000000000001</v>
          </cell>
          <cell r="H2535" t="str">
            <v>USD</v>
          </cell>
        </row>
        <row r="2536">
          <cell r="B2536">
            <v>40612</v>
          </cell>
          <cell r="C2536">
            <v>40612</v>
          </cell>
          <cell r="E2536">
            <v>36.74</v>
          </cell>
          <cell r="F2536" t="str">
            <v>GEL</v>
          </cell>
          <cell r="G2536">
            <v>21.45</v>
          </cell>
          <cell r="H2536" t="str">
            <v>USD</v>
          </cell>
        </row>
        <row r="2537">
          <cell r="B2537">
            <v>40612</v>
          </cell>
          <cell r="C2537">
            <v>40612</v>
          </cell>
          <cell r="E2537">
            <v>6.68</v>
          </cell>
          <cell r="F2537" t="str">
            <v>GEL</v>
          </cell>
          <cell r="G2537">
            <v>3.9</v>
          </cell>
          <cell r="H2537" t="str">
            <v>USD</v>
          </cell>
        </row>
        <row r="2538">
          <cell r="B2538">
            <v>40612</v>
          </cell>
          <cell r="C2538">
            <v>40612</v>
          </cell>
          <cell r="E2538">
            <v>3.34</v>
          </cell>
          <cell r="F2538" t="str">
            <v>GEL</v>
          </cell>
          <cell r="G2538">
            <v>1.95</v>
          </cell>
          <cell r="H2538" t="str">
            <v>USD</v>
          </cell>
        </row>
        <row r="2539">
          <cell r="B2539">
            <v>40612</v>
          </cell>
          <cell r="C2539">
            <v>40612</v>
          </cell>
          <cell r="E2539">
            <v>6.68</v>
          </cell>
          <cell r="F2539" t="str">
            <v>GEL</v>
          </cell>
          <cell r="G2539">
            <v>3.9</v>
          </cell>
          <cell r="H2539" t="str">
            <v>USD</v>
          </cell>
        </row>
        <row r="2540">
          <cell r="B2540">
            <v>40612</v>
          </cell>
          <cell r="C2540">
            <v>40612</v>
          </cell>
          <cell r="E2540">
            <v>6.68</v>
          </cell>
          <cell r="F2540" t="str">
            <v>GEL</v>
          </cell>
          <cell r="G2540">
            <v>3.9</v>
          </cell>
          <cell r="H2540" t="str">
            <v>USD</v>
          </cell>
        </row>
        <row r="2541">
          <cell r="B2541">
            <v>40612</v>
          </cell>
          <cell r="C2541">
            <v>40612</v>
          </cell>
          <cell r="E2541">
            <v>6.68</v>
          </cell>
          <cell r="F2541" t="str">
            <v>GEL</v>
          </cell>
          <cell r="G2541">
            <v>3.9</v>
          </cell>
          <cell r="H2541" t="str">
            <v>USD</v>
          </cell>
        </row>
        <row r="2542">
          <cell r="B2542">
            <v>40612</v>
          </cell>
          <cell r="C2542">
            <v>40612</v>
          </cell>
          <cell r="E2542">
            <v>16.7</v>
          </cell>
          <cell r="F2542" t="str">
            <v>GEL</v>
          </cell>
          <cell r="G2542">
            <v>9.75</v>
          </cell>
          <cell r="H2542" t="str">
            <v>USD</v>
          </cell>
        </row>
        <row r="2543">
          <cell r="B2543">
            <v>40612</v>
          </cell>
          <cell r="C2543">
            <v>40612</v>
          </cell>
          <cell r="E2543">
            <v>3.34</v>
          </cell>
          <cell r="F2543" t="str">
            <v>GEL</v>
          </cell>
          <cell r="G2543">
            <v>1.95</v>
          </cell>
          <cell r="H2543" t="str">
            <v>USD</v>
          </cell>
        </row>
        <row r="2544">
          <cell r="B2544">
            <v>40612</v>
          </cell>
          <cell r="C2544">
            <v>40612</v>
          </cell>
          <cell r="E2544">
            <v>36.74</v>
          </cell>
          <cell r="F2544" t="str">
            <v>GEL</v>
          </cell>
          <cell r="G2544">
            <v>21.45</v>
          </cell>
          <cell r="H2544" t="str">
            <v>USD</v>
          </cell>
        </row>
        <row r="2545">
          <cell r="B2545">
            <v>40612</v>
          </cell>
          <cell r="C2545">
            <v>40612</v>
          </cell>
          <cell r="E2545">
            <v>17.37</v>
          </cell>
          <cell r="F2545" t="str">
            <v>GEL</v>
          </cell>
          <cell r="G2545">
            <v>10.14</v>
          </cell>
          <cell r="H2545" t="str">
            <v>USD</v>
          </cell>
        </row>
        <row r="2546">
          <cell r="B2546">
            <v>40612</v>
          </cell>
          <cell r="C2546">
            <v>40612</v>
          </cell>
          <cell r="E2546">
            <v>13.36</v>
          </cell>
          <cell r="F2546" t="str">
            <v>GEL</v>
          </cell>
          <cell r="G2546">
            <v>7.8</v>
          </cell>
          <cell r="H2546" t="str">
            <v>USD</v>
          </cell>
        </row>
        <row r="2547">
          <cell r="B2547">
            <v>40612</v>
          </cell>
          <cell r="C2547">
            <v>40612</v>
          </cell>
          <cell r="E2547">
            <v>10.02</v>
          </cell>
          <cell r="F2547" t="str">
            <v>GEL</v>
          </cell>
          <cell r="G2547">
            <v>5.8500000000000005</v>
          </cell>
          <cell r="H2547" t="str">
            <v>USD</v>
          </cell>
        </row>
        <row r="2548">
          <cell r="B2548">
            <v>40612</v>
          </cell>
          <cell r="C2548">
            <v>40612</v>
          </cell>
          <cell r="E2548">
            <v>6.68</v>
          </cell>
          <cell r="F2548" t="str">
            <v>GEL</v>
          </cell>
          <cell r="G2548">
            <v>3.9</v>
          </cell>
          <cell r="H2548" t="str">
            <v>USD</v>
          </cell>
        </row>
        <row r="2549">
          <cell r="B2549">
            <v>40612</v>
          </cell>
          <cell r="C2549">
            <v>40612</v>
          </cell>
          <cell r="E2549">
            <v>6.68</v>
          </cell>
          <cell r="F2549" t="str">
            <v>GEL</v>
          </cell>
          <cell r="G2549">
            <v>3.9</v>
          </cell>
          <cell r="H2549" t="str">
            <v>USD</v>
          </cell>
        </row>
        <row r="2550">
          <cell r="B2550">
            <v>40612</v>
          </cell>
          <cell r="C2550">
            <v>40612</v>
          </cell>
          <cell r="E2550">
            <v>26.72</v>
          </cell>
          <cell r="F2550" t="str">
            <v>GEL</v>
          </cell>
          <cell r="G2550">
            <v>15.6</v>
          </cell>
          <cell r="H2550" t="str">
            <v>USD</v>
          </cell>
        </row>
        <row r="2551">
          <cell r="B2551">
            <v>40612</v>
          </cell>
          <cell r="C2551">
            <v>40612</v>
          </cell>
          <cell r="E2551">
            <v>53.45</v>
          </cell>
          <cell r="F2551" t="str">
            <v>GEL</v>
          </cell>
          <cell r="G2551">
            <v>31.2</v>
          </cell>
          <cell r="H2551" t="str">
            <v>USD</v>
          </cell>
        </row>
        <row r="2552">
          <cell r="B2552">
            <v>40612</v>
          </cell>
          <cell r="C2552">
            <v>40612</v>
          </cell>
          <cell r="E2552">
            <v>6.68</v>
          </cell>
          <cell r="F2552" t="str">
            <v>GEL</v>
          </cell>
          <cell r="G2552">
            <v>3.9</v>
          </cell>
          <cell r="H2552" t="str">
            <v>USD</v>
          </cell>
        </row>
        <row r="2553">
          <cell r="B2553">
            <v>40612</v>
          </cell>
          <cell r="C2553">
            <v>40612</v>
          </cell>
          <cell r="E2553">
            <v>20.04</v>
          </cell>
          <cell r="F2553" t="str">
            <v>GEL</v>
          </cell>
          <cell r="G2553">
            <v>11.700000000000001</v>
          </cell>
          <cell r="H2553" t="str">
            <v>USD</v>
          </cell>
        </row>
        <row r="2554">
          <cell r="B2554">
            <v>40612</v>
          </cell>
          <cell r="C2554">
            <v>40612</v>
          </cell>
          <cell r="E2554">
            <v>6.68</v>
          </cell>
          <cell r="F2554" t="str">
            <v>GEL</v>
          </cell>
          <cell r="G2554">
            <v>3.9</v>
          </cell>
          <cell r="H2554" t="str">
            <v>USD</v>
          </cell>
        </row>
        <row r="2555">
          <cell r="B2555">
            <v>40612</v>
          </cell>
          <cell r="C2555">
            <v>40612</v>
          </cell>
          <cell r="E2555">
            <v>20.04</v>
          </cell>
          <cell r="F2555" t="str">
            <v>GEL</v>
          </cell>
          <cell r="G2555">
            <v>11.700000000000001</v>
          </cell>
          <cell r="H2555" t="str">
            <v>USD</v>
          </cell>
        </row>
        <row r="2556">
          <cell r="B2556">
            <v>40612</v>
          </cell>
          <cell r="C2556">
            <v>40612</v>
          </cell>
          <cell r="E2556">
            <v>6.68</v>
          </cell>
          <cell r="F2556" t="str">
            <v>GEL</v>
          </cell>
          <cell r="G2556">
            <v>3.9</v>
          </cell>
          <cell r="H2556" t="str">
            <v>USD</v>
          </cell>
        </row>
        <row r="2557">
          <cell r="B2557">
            <v>40612</v>
          </cell>
          <cell r="C2557">
            <v>40612</v>
          </cell>
          <cell r="E2557">
            <v>6.68</v>
          </cell>
          <cell r="F2557" t="str">
            <v>GEL</v>
          </cell>
          <cell r="G2557">
            <v>3.9</v>
          </cell>
          <cell r="H2557" t="str">
            <v>USD</v>
          </cell>
        </row>
        <row r="2558">
          <cell r="B2558">
            <v>40612</v>
          </cell>
          <cell r="C2558">
            <v>40612</v>
          </cell>
          <cell r="E2558">
            <v>6.68</v>
          </cell>
          <cell r="F2558" t="str">
            <v>GEL</v>
          </cell>
          <cell r="G2558">
            <v>3.9</v>
          </cell>
          <cell r="H2558" t="str">
            <v>USD</v>
          </cell>
        </row>
        <row r="2559">
          <cell r="B2559">
            <v>40612</v>
          </cell>
          <cell r="C2559">
            <v>40612</v>
          </cell>
          <cell r="E2559">
            <v>6.68</v>
          </cell>
          <cell r="F2559" t="str">
            <v>GEL</v>
          </cell>
          <cell r="G2559">
            <v>3.9</v>
          </cell>
          <cell r="H2559" t="str">
            <v>USD</v>
          </cell>
        </row>
        <row r="2560">
          <cell r="B2560">
            <v>40612</v>
          </cell>
          <cell r="C2560">
            <v>40612</v>
          </cell>
          <cell r="E2560">
            <v>3.34</v>
          </cell>
          <cell r="F2560" t="str">
            <v>GEL</v>
          </cell>
          <cell r="G2560">
            <v>1.95</v>
          </cell>
          <cell r="H2560" t="str">
            <v>USD</v>
          </cell>
        </row>
        <row r="2561">
          <cell r="B2561">
            <v>40612</v>
          </cell>
          <cell r="C2561">
            <v>40612</v>
          </cell>
          <cell r="E2561">
            <v>6.68</v>
          </cell>
          <cell r="F2561" t="str">
            <v>GEL</v>
          </cell>
          <cell r="G2561">
            <v>3.9</v>
          </cell>
          <cell r="H2561" t="str">
            <v>USD</v>
          </cell>
        </row>
        <row r="2562">
          <cell r="B2562">
            <v>40612</v>
          </cell>
          <cell r="C2562">
            <v>40612</v>
          </cell>
          <cell r="E2562">
            <v>3.34</v>
          </cell>
          <cell r="F2562" t="str">
            <v>GEL</v>
          </cell>
          <cell r="G2562">
            <v>1.95</v>
          </cell>
          <cell r="H2562" t="str">
            <v>USD</v>
          </cell>
        </row>
        <row r="2563">
          <cell r="B2563">
            <v>40612</v>
          </cell>
          <cell r="C2563">
            <v>40612</v>
          </cell>
          <cell r="E2563">
            <v>3.34</v>
          </cell>
          <cell r="F2563" t="str">
            <v>GEL</v>
          </cell>
          <cell r="G2563">
            <v>1.95</v>
          </cell>
          <cell r="H2563" t="str">
            <v>USD</v>
          </cell>
        </row>
        <row r="2564">
          <cell r="B2564">
            <v>40612</v>
          </cell>
          <cell r="C2564">
            <v>40612</v>
          </cell>
          <cell r="E2564">
            <v>10.02</v>
          </cell>
          <cell r="F2564" t="str">
            <v>GEL</v>
          </cell>
          <cell r="G2564">
            <v>5.8500000000000005</v>
          </cell>
          <cell r="H2564" t="str">
            <v>USD</v>
          </cell>
        </row>
        <row r="2565">
          <cell r="B2565">
            <v>40612</v>
          </cell>
          <cell r="C2565">
            <v>40612</v>
          </cell>
          <cell r="E2565">
            <v>6.68</v>
          </cell>
          <cell r="F2565" t="str">
            <v>GEL</v>
          </cell>
          <cell r="G2565">
            <v>3.9</v>
          </cell>
          <cell r="H2565" t="str">
            <v>USD</v>
          </cell>
        </row>
        <row r="2566">
          <cell r="B2566">
            <v>40612</v>
          </cell>
          <cell r="C2566">
            <v>40612</v>
          </cell>
          <cell r="E2566">
            <v>20.04</v>
          </cell>
          <cell r="F2566" t="str">
            <v>GEL</v>
          </cell>
          <cell r="G2566">
            <v>11.700000000000001</v>
          </cell>
          <cell r="H2566" t="str">
            <v>USD</v>
          </cell>
        </row>
        <row r="2567">
          <cell r="B2567">
            <v>40612</v>
          </cell>
          <cell r="C2567">
            <v>40612</v>
          </cell>
          <cell r="E2567">
            <v>60.13</v>
          </cell>
          <cell r="F2567" t="str">
            <v>GEL</v>
          </cell>
          <cell r="G2567">
            <v>35.1</v>
          </cell>
          <cell r="H2567" t="str">
            <v>USD</v>
          </cell>
        </row>
        <row r="2568">
          <cell r="B2568">
            <v>40612</v>
          </cell>
          <cell r="C2568">
            <v>40612</v>
          </cell>
          <cell r="E2568">
            <v>40.08</v>
          </cell>
          <cell r="F2568" t="str">
            <v>GEL</v>
          </cell>
          <cell r="G2568">
            <v>23.400000000000002</v>
          </cell>
          <cell r="H2568" t="str">
            <v>USD</v>
          </cell>
        </row>
        <row r="2569">
          <cell r="B2569">
            <v>40612</v>
          </cell>
          <cell r="C2569">
            <v>40612</v>
          </cell>
          <cell r="E2569">
            <v>6.68</v>
          </cell>
          <cell r="F2569" t="str">
            <v>GEL</v>
          </cell>
          <cell r="G2569">
            <v>3.9</v>
          </cell>
          <cell r="H2569" t="str">
            <v>USD</v>
          </cell>
        </row>
        <row r="2570">
          <cell r="B2570">
            <v>40612</v>
          </cell>
          <cell r="C2570">
            <v>40612</v>
          </cell>
          <cell r="E2570">
            <v>6.68</v>
          </cell>
          <cell r="F2570" t="str">
            <v>GEL</v>
          </cell>
          <cell r="G2570">
            <v>3.9</v>
          </cell>
          <cell r="H2570" t="str">
            <v>USD</v>
          </cell>
        </row>
        <row r="2571">
          <cell r="B2571">
            <v>40612</v>
          </cell>
          <cell r="C2571">
            <v>40612</v>
          </cell>
          <cell r="E2571">
            <v>6.68</v>
          </cell>
          <cell r="F2571" t="str">
            <v>GEL</v>
          </cell>
          <cell r="G2571">
            <v>3.9</v>
          </cell>
          <cell r="H2571" t="str">
            <v>USD</v>
          </cell>
        </row>
        <row r="2572">
          <cell r="B2572">
            <v>40612</v>
          </cell>
          <cell r="C2572">
            <v>40612</v>
          </cell>
          <cell r="E2572">
            <v>6.68</v>
          </cell>
          <cell r="F2572" t="str">
            <v>GEL</v>
          </cell>
          <cell r="G2572">
            <v>3.9</v>
          </cell>
          <cell r="H2572" t="str">
            <v>USD</v>
          </cell>
        </row>
        <row r="2573">
          <cell r="B2573">
            <v>40612</v>
          </cell>
          <cell r="C2573">
            <v>40612</v>
          </cell>
          <cell r="E2573">
            <v>6.68</v>
          </cell>
          <cell r="F2573" t="str">
            <v>GEL</v>
          </cell>
          <cell r="G2573">
            <v>3.9</v>
          </cell>
          <cell r="H2573" t="str">
            <v>USD</v>
          </cell>
        </row>
        <row r="2574">
          <cell r="B2574">
            <v>40612</v>
          </cell>
          <cell r="C2574">
            <v>40612</v>
          </cell>
          <cell r="E2574">
            <v>6.68</v>
          </cell>
          <cell r="F2574" t="str">
            <v>GEL</v>
          </cell>
          <cell r="G2574">
            <v>3.9</v>
          </cell>
          <cell r="H2574" t="str">
            <v>USD</v>
          </cell>
        </row>
        <row r="2575">
          <cell r="B2575">
            <v>40612</v>
          </cell>
          <cell r="C2575">
            <v>40612</v>
          </cell>
          <cell r="E2575">
            <v>10.02</v>
          </cell>
          <cell r="F2575" t="str">
            <v>GEL</v>
          </cell>
          <cell r="G2575">
            <v>5.8500000000000005</v>
          </cell>
          <cell r="H2575" t="str">
            <v>USD</v>
          </cell>
        </row>
        <row r="2576">
          <cell r="B2576">
            <v>40612</v>
          </cell>
          <cell r="C2576">
            <v>40612</v>
          </cell>
          <cell r="E2576">
            <v>1.71</v>
          </cell>
          <cell r="F2576" t="str">
            <v>GEL</v>
          </cell>
          <cell r="G2576">
            <v>1</v>
          </cell>
          <cell r="H2576" t="str">
            <v>USD</v>
          </cell>
        </row>
        <row r="2577">
          <cell r="B2577">
            <v>40612</v>
          </cell>
          <cell r="C2577">
            <v>40612</v>
          </cell>
          <cell r="E2577">
            <v>13.36</v>
          </cell>
          <cell r="F2577" t="str">
            <v>GEL</v>
          </cell>
          <cell r="G2577">
            <v>7.8</v>
          </cell>
          <cell r="H2577" t="str">
            <v>USD</v>
          </cell>
        </row>
        <row r="2578">
          <cell r="B2578">
            <v>40612</v>
          </cell>
          <cell r="C2578">
            <v>40612</v>
          </cell>
          <cell r="E2578">
            <v>3.34</v>
          </cell>
          <cell r="F2578" t="str">
            <v>GEL</v>
          </cell>
          <cell r="G2578">
            <v>1.95</v>
          </cell>
          <cell r="H2578" t="str">
            <v>USD</v>
          </cell>
        </row>
        <row r="2579">
          <cell r="B2579">
            <v>40612</v>
          </cell>
          <cell r="C2579">
            <v>40612</v>
          </cell>
          <cell r="E2579">
            <v>3.34</v>
          </cell>
          <cell r="F2579" t="str">
            <v>GEL</v>
          </cell>
          <cell r="G2579">
            <v>1.95</v>
          </cell>
          <cell r="H2579" t="str">
            <v>USD</v>
          </cell>
        </row>
        <row r="2580">
          <cell r="B2580">
            <v>40612</v>
          </cell>
          <cell r="C2580">
            <v>40612</v>
          </cell>
          <cell r="E2580">
            <v>6.68</v>
          </cell>
          <cell r="F2580" t="str">
            <v>GEL</v>
          </cell>
          <cell r="G2580">
            <v>3.9</v>
          </cell>
          <cell r="H2580" t="str">
            <v>USD</v>
          </cell>
        </row>
        <row r="2581">
          <cell r="B2581">
            <v>40612</v>
          </cell>
          <cell r="C2581">
            <v>40612</v>
          </cell>
          <cell r="E2581">
            <v>2.67</v>
          </cell>
          <cell r="F2581" t="str">
            <v>GEL</v>
          </cell>
          <cell r="G2581">
            <v>1.56</v>
          </cell>
          <cell r="H2581" t="str">
            <v>USD</v>
          </cell>
        </row>
        <row r="2582">
          <cell r="B2582">
            <v>40612</v>
          </cell>
          <cell r="C2582">
            <v>40612</v>
          </cell>
          <cell r="E2582">
            <v>6.68</v>
          </cell>
          <cell r="F2582" t="str">
            <v>GEL</v>
          </cell>
          <cell r="G2582">
            <v>3.9</v>
          </cell>
          <cell r="H2582" t="str">
            <v>USD</v>
          </cell>
        </row>
        <row r="2583">
          <cell r="B2583">
            <v>40612</v>
          </cell>
          <cell r="C2583">
            <v>40612</v>
          </cell>
          <cell r="E2583">
            <v>6.68</v>
          </cell>
          <cell r="F2583" t="str">
            <v>GEL</v>
          </cell>
          <cell r="G2583">
            <v>3.9</v>
          </cell>
          <cell r="H2583" t="str">
            <v>USD</v>
          </cell>
        </row>
        <row r="2584">
          <cell r="B2584">
            <v>40612</v>
          </cell>
          <cell r="C2584">
            <v>40612</v>
          </cell>
          <cell r="E2584">
            <v>20.04</v>
          </cell>
          <cell r="F2584" t="str">
            <v>GEL</v>
          </cell>
          <cell r="G2584">
            <v>11.700000000000001</v>
          </cell>
          <cell r="H2584" t="str">
            <v>USD</v>
          </cell>
        </row>
        <row r="2585">
          <cell r="B2585">
            <v>40612</v>
          </cell>
          <cell r="C2585">
            <v>40612</v>
          </cell>
          <cell r="E2585">
            <v>2271.83</v>
          </cell>
          <cell r="F2585" t="str">
            <v>GEL</v>
          </cell>
          <cell r="G2585">
            <v>985</v>
          </cell>
          <cell r="H2585" t="str">
            <v>EUR</v>
          </cell>
        </row>
        <row r="2586">
          <cell r="B2586">
            <v>40612</v>
          </cell>
          <cell r="C2586">
            <v>40612</v>
          </cell>
          <cell r="E2586">
            <v>49832.58</v>
          </cell>
          <cell r="F2586" t="str">
            <v>GEL</v>
          </cell>
          <cell r="G2586">
            <v>29554.48</v>
          </cell>
          <cell r="H2586" t="str">
            <v>USD</v>
          </cell>
        </row>
        <row r="2587">
          <cell r="B2587">
            <v>40612</v>
          </cell>
          <cell r="C2587">
            <v>40612</v>
          </cell>
          <cell r="E2587">
            <v>33.4</v>
          </cell>
          <cell r="F2587" t="str">
            <v>GEL</v>
          </cell>
          <cell r="G2587">
            <v>19.5</v>
          </cell>
          <cell r="H2587" t="str">
            <v>USD</v>
          </cell>
        </row>
        <row r="2588">
          <cell r="B2588">
            <v>40612</v>
          </cell>
          <cell r="C2588">
            <v>40612</v>
          </cell>
          <cell r="E2588">
            <v>33.4</v>
          </cell>
          <cell r="F2588" t="str">
            <v>GEL</v>
          </cell>
          <cell r="G2588">
            <v>19.5</v>
          </cell>
          <cell r="H2588" t="str">
            <v>USD</v>
          </cell>
        </row>
        <row r="2589">
          <cell r="B2589">
            <v>40612</v>
          </cell>
          <cell r="C2589">
            <v>40612</v>
          </cell>
          <cell r="E2589">
            <v>0.99</v>
          </cell>
          <cell r="F2589" t="str">
            <v>GEL</v>
          </cell>
          <cell r="G2589">
            <v>0.57999999999999996</v>
          </cell>
          <cell r="H2589" t="str">
            <v>USD</v>
          </cell>
        </row>
        <row r="2590">
          <cell r="B2590">
            <v>40612</v>
          </cell>
          <cell r="C2590">
            <v>40612</v>
          </cell>
          <cell r="E2590">
            <v>124.5</v>
          </cell>
          <cell r="F2590" t="str">
            <v>GEL</v>
          </cell>
          <cell r="G2590">
            <v>72.680000000000007</v>
          </cell>
          <cell r="H2590" t="str">
            <v>USD</v>
          </cell>
        </row>
        <row r="2591">
          <cell r="B2591">
            <v>40612</v>
          </cell>
          <cell r="C2591">
            <v>40612</v>
          </cell>
          <cell r="E2591">
            <v>0.69000000000000006</v>
          </cell>
          <cell r="F2591" t="str">
            <v>GEL</v>
          </cell>
          <cell r="G2591">
            <v>0.4</v>
          </cell>
          <cell r="H2591" t="str">
            <v>USD</v>
          </cell>
        </row>
        <row r="2592">
          <cell r="B2592">
            <v>40612</v>
          </cell>
          <cell r="C2592">
            <v>40612</v>
          </cell>
          <cell r="E2592">
            <v>11.33</v>
          </cell>
          <cell r="F2592" t="str">
            <v>USD</v>
          </cell>
          <cell r="G2592">
            <v>19.650000000000002</v>
          </cell>
          <cell r="H2592" t="str">
            <v>GEL</v>
          </cell>
        </row>
        <row r="2593">
          <cell r="B2593">
            <v>40612</v>
          </cell>
          <cell r="C2593">
            <v>40612</v>
          </cell>
          <cell r="E2593">
            <v>700</v>
          </cell>
          <cell r="F2593" t="str">
            <v>USD</v>
          </cell>
          <cell r="G2593">
            <v>1199.1000000000001</v>
          </cell>
          <cell r="H2593" t="str">
            <v>GEL</v>
          </cell>
        </row>
        <row r="2594">
          <cell r="B2594">
            <v>40612</v>
          </cell>
          <cell r="C2594">
            <v>40613</v>
          </cell>
          <cell r="E2594">
            <v>175407.82</v>
          </cell>
          <cell r="F2594" t="str">
            <v>USD</v>
          </cell>
          <cell r="G2594">
            <v>5000000</v>
          </cell>
          <cell r="H2594" t="str">
            <v>RUR</v>
          </cell>
        </row>
        <row r="2595">
          <cell r="B2595">
            <v>40612</v>
          </cell>
          <cell r="C2595">
            <v>40616</v>
          </cell>
          <cell r="E2595">
            <v>5000000</v>
          </cell>
          <cell r="F2595" t="str">
            <v>RUR</v>
          </cell>
          <cell r="G2595">
            <v>175530.98</v>
          </cell>
          <cell r="H2595" t="str">
            <v>USD</v>
          </cell>
        </row>
        <row r="2596">
          <cell r="B2596">
            <v>40612</v>
          </cell>
          <cell r="C2596">
            <v>40612</v>
          </cell>
          <cell r="E2596">
            <v>13814.210000000001</v>
          </cell>
          <cell r="F2596" t="str">
            <v>USD</v>
          </cell>
          <cell r="G2596">
            <v>23663.74</v>
          </cell>
          <cell r="H2596" t="str">
            <v>GEL</v>
          </cell>
        </row>
        <row r="2597">
          <cell r="B2597">
            <v>40612</v>
          </cell>
          <cell r="C2597">
            <v>40612</v>
          </cell>
          <cell r="E2597">
            <v>1373</v>
          </cell>
          <cell r="F2597" t="str">
            <v>EUR</v>
          </cell>
          <cell r="G2597">
            <v>3265.27</v>
          </cell>
          <cell r="H2597" t="str">
            <v>GEL</v>
          </cell>
        </row>
        <row r="2598">
          <cell r="B2598">
            <v>40612</v>
          </cell>
          <cell r="C2598">
            <v>40612</v>
          </cell>
          <cell r="E2598">
            <v>1076</v>
          </cell>
          <cell r="F2598" t="str">
            <v>EUR</v>
          </cell>
          <cell r="G2598">
            <v>2558.94</v>
          </cell>
          <cell r="H2598" t="str">
            <v>GEL</v>
          </cell>
        </row>
        <row r="2599">
          <cell r="B2599">
            <v>40612</v>
          </cell>
          <cell r="C2599">
            <v>40612</v>
          </cell>
          <cell r="E2599">
            <v>871.52</v>
          </cell>
          <cell r="F2599" t="str">
            <v>USD</v>
          </cell>
          <cell r="G2599">
            <v>1492.91</v>
          </cell>
          <cell r="H2599" t="str">
            <v>GEL</v>
          </cell>
        </row>
        <row r="2600">
          <cell r="B2600">
            <v>40612</v>
          </cell>
          <cell r="C2600">
            <v>40612</v>
          </cell>
          <cell r="E2600">
            <v>356.25</v>
          </cell>
          <cell r="F2600" t="str">
            <v>EUR</v>
          </cell>
          <cell r="G2600">
            <v>847.23</v>
          </cell>
          <cell r="H2600" t="str">
            <v>GEL</v>
          </cell>
        </row>
        <row r="2601">
          <cell r="B2601">
            <v>40612</v>
          </cell>
          <cell r="C2601">
            <v>40612</v>
          </cell>
          <cell r="E2601">
            <v>158.04</v>
          </cell>
          <cell r="F2601" t="str">
            <v>USD</v>
          </cell>
          <cell r="G2601">
            <v>270.72000000000003</v>
          </cell>
          <cell r="H2601" t="str">
            <v>GEL</v>
          </cell>
        </row>
        <row r="2602">
          <cell r="B2602">
            <v>40612</v>
          </cell>
          <cell r="C2602">
            <v>40612</v>
          </cell>
          <cell r="E2602">
            <v>7.7</v>
          </cell>
          <cell r="F2602" t="str">
            <v>GEL</v>
          </cell>
          <cell r="G2602">
            <v>4.5</v>
          </cell>
          <cell r="H2602" t="str">
            <v>USD</v>
          </cell>
        </row>
        <row r="2603">
          <cell r="B2603">
            <v>40612</v>
          </cell>
          <cell r="C2603">
            <v>40612</v>
          </cell>
          <cell r="E2603">
            <v>100</v>
          </cell>
          <cell r="F2603" t="str">
            <v>GEL</v>
          </cell>
          <cell r="G2603">
            <v>58.51</v>
          </cell>
          <cell r="H2603" t="str">
            <v>USD</v>
          </cell>
        </row>
        <row r="2604">
          <cell r="B2604">
            <v>40612</v>
          </cell>
          <cell r="C2604">
            <v>40612</v>
          </cell>
          <cell r="E2604">
            <v>2593</v>
          </cell>
          <cell r="F2604" t="str">
            <v>USD</v>
          </cell>
          <cell r="G2604">
            <v>4441.8100000000004</v>
          </cell>
          <cell r="H2604" t="str">
            <v>GEL</v>
          </cell>
        </row>
        <row r="2605">
          <cell r="B2605">
            <v>40612</v>
          </cell>
          <cell r="C2605">
            <v>40612</v>
          </cell>
          <cell r="E2605">
            <v>410.92</v>
          </cell>
          <cell r="F2605" t="str">
            <v>USD</v>
          </cell>
          <cell r="G2605">
            <v>703.9</v>
          </cell>
          <cell r="H2605" t="str">
            <v>GEL</v>
          </cell>
        </row>
        <row r="2606">
          <cell r="B2606">
            <v>40612</v>
          </cell>
          <cell r="C2606">
            <v>40612</v>
          </cell>
          <cell r="E2606">
            <v>3.94</v>
          </cell>
          <cell r="F2606" t="str">
            <v>EUR</v>
          </cell>
          <cell r="G2606">
            <v>9.370000000000001</v>
          </cell>
          <cell r="H2606" t="str">
            <v>GEL</v>
          </cell>
        </row>
        <row r="2607">
          <cell r="B2607">
            <v>40612</v>
          </cell>
          <cell r="C2607">
            <v>40612</v>
          </cell>
          <cell r="E2607">
            <v>16.5</v>
          </cell>
          <cell r="F2607" t="str">
            <v>USD</v>
          </cell>
          <cell r="G2607">
            <v>28.26</v>
          </cell>
          <cell r="H2607" t="str">
            <v>GEL</v>
          </cell>
        </row>
        <row r="2608">
          <cell r="B2608">
            <v>40612</v>
          </cell>
          <cell r="C2608">
            <v>40612</v>
          </cell>
          <cell r="E2608">
            <v>355.45</v>
          </cell>
          <cell r="F2608" t="str">
            <v>USD</v>
          </cell>
          <cell r="G2608">
            <v>607.54</v>
          </cell>
          <cell r="H2608" t="str">
            <v>GEL</v>
          </cell>
        </row>
        <row r="2609">
          <cell r="B2609">
            <v>40612</v>
          </cell>
          <cell r="C2609">
            <v>40612</v>
          </cell>
          <cell r="E2609">
            <v>367.39</v>
          </cell>
          <cell r="F2609" t="str">
            <v>USD</v>
          </cell>
          <cell r="G2609">
            <v>629.33000000000004</v>
          </cell>
          <cell r="H2609" t="str">
            <v>GEL</v>
          </cell>
        </row>
        <row r="2610">
          <cell r="B2610">
            <v>40612</v>
          </cell>
          <cell r="C2610">
            <v>40612</v>
          </cell>
          <cell r="E2610">
            <v>501.26</v>
          </cell>
          <cell r="F2610" t="str">
            <v>USD</v>
          </cell>
          <cell r="G2610">
            <v>878.4</v>
          </cell>
          <cell r="H2610" t="str">
            <v>GEL</v>
          </cell>
        </row>
        <row r="2611">
          <cell r="B2611">
            <v>40612</v>
          </cell>
          <cell r="C2611">
            <v>40612</v>
          </cell>
          <cell r="E2611">
            <v>2710.34</v>
          </cell>
          <cell r="F2611" t="str">
            <v>GEL</v>
          </cell>
          <cell r="G2611">
            <v>1582.22</v>
          </cell>
          <cell r="H2611" t="str">
            <v>USD</v>
          </cell>
        </row>
        <row r="2612">
          <cell r="B2612">
            <v>40612</v>
          </cell>
          <cell r="C2612">
            <v>40612</v>
          </cell>
          <cell r="E2612">
            <v>1723.5900000000001</v>
          </cell>
          <cell r="F2612" t="str">
            <v>USD</v>
          </cell>
          <cell r="G2612">
            <v>2952.51</v>
          </cell>
          <cell r="H2612" t="str">
            <v>GEL</v>
          </cell>
        </row>
        <row r="2613">
          <cell r="B2613">
            <v>40612</v>
          </cell>
          <cell r="C2613">
            <v>40612</v>
          </cell>
          <cell r="E2613">
            <v>308445.32</v>
          </cell>
          <cell r="F2613" t="str">
            <v>GEL</v>
          </cell>
          <cell r="G2613">
            <v>180981.05000000002</v>
          </cell>
          <cell r="H2613" t="str">
            <v>USD</v>
          </cell>
        </row>
        <row r="2614">
          <cell r="B2614">
            <v>40612</v>
          </cell>
          <cell r="C2614">
            <v>40612</v>
          </cell>
          <cell r="E2614">
            <v>335958.9</v>
          </cell>
          <cell r="F2614" t="str">
            <v>GEL</v>
          </cell>
          <cell r="G2614">
            <v>196558.47</v>
          </cell>
          <cell r="H2614" t="str">
            <v>USD</v>
          </cell>
        </row>
        <row r="2615">
          <cell r="B2615">
            <v>40612</v>
          </cell>
          <cell r="C2615">
            <v>40613</v>
          </cell>
          <cell r="E2615">
            <v>135680</v>
          </cell>
          <cell r="F2615" t="str">
            <v>USD</v>
          </cell>
          <cell r="G2615">
            <v>230764.54</v>
          </cell>
          <cell r="H2615" t="str">
            <v>GEL</v>
          </cell>
        </row>
        <row r="2616">
          <cell r="B2616">
            <v>40612</v>
          </cell>
          <cell r="C2616">
            <v>40613</v>
          </cell>
          <cell r="E2616">
            <v>997.96</v>
          </cell>
          <cell r="F2616" t="str">
            <v>EUR</v>
          </cell>
          <cell r="G2616">
            <v>2349.3000000000002</v>
          </cell>
          <cell r="H2616" t="str">
            <v>GEL</v>
          </cell>
        </row>
        <row r="2617">
          <cell r="B2617">
            <v>40612</v>
          </cell>
          <cell r="C2617">
            <v>40612</v>
          </cell>
          <cell r="E2617">
            <v>32540.05</v>
          </cell>
          <cell r="F2617" t="str">
            <v>GBP</v>
          </cell>
          <cell r="G2617">
            <v>90210.78</v>
          </cell>
          <cell r="H2617" t="str">
            <v>GEL</v>
          </cell>
        </row>
        <row r="2618">
          <cell r="B2618">
            <v>40612</v>
          </cell>
          <cell r="C2618">
            <v>40612</v>
          </cell>
          <cell r="E2618">
            <v>300000</v>
          </cell>
          <cell r="F2618" t="str">
            <v>USD</v>
          </cell>
          <cell r="G2618">
            <v>513900</v>
          </cell>
          <cell r="H2618" t="str">
            <v>GEL</v>
          </cell>
        </row>
        <row r="2619">
          <cell r="B2619">
            <v>40612</v>
          </cell>
          <cell r="C2619">
            <v>40612</v>
          </cell>
          <cell r="E2619">
            <v>944.04</v>
          </cell>
          <cell r="F2619" t="str">
            <v>USD</v>
          </cell>
          <cell r="G2619">
            <v>1617.14</v>
          </cell>
          <cell r="H2619" t="str">
            <v>GEL</v>
          </cell>
        </row>
        <row r="2620">
          <cell r="B2620">
            <v>40612</v>
          </cell>
          <cell r="C2620">
            <v>40612</v>
          </cell>
          <cell r="E2620">
            <v>4287.01</v>
          </cell>
          <cell r="F2620" t="str">
            <v>GEL</v>
          </cell>
          <cell r="G2620">
            <v>1802.63</v>
          </cell>
          <cell r="H2620" t="str">
            <v>EUR</v>
          </cell>
        </row>
        <row r="2621">
          <cell r="B2621">
            <v>40612</v>
          </cell>
          <cell r="C2621">
            <v>40612</v>
          </cell>
          <cell r="E2621">
            <v>39955.29</v>
          </cell>
          <cell r="F2621" t="str">
            <v>EUR</v>
          </cell>
          <cell r="G2621">
            <v>55537.86</v>
          </cell>
          <cell r="H2621" t="str">
            <v>USD</v>
          </cell>
        </row>
        <row r="2622">
          <cell r="B2622">
            <v>40612</v>
          </cell>
          <cell r="C2622">
            <v>40612</v>
          </cell>
          <cell r="E2622">
            <v>28000</v>
          </cell>
          <cell r="F2622" t="str">
            <v>TRY</v>
          </cell>
          <cell r="G2622">
            <v>30100</v>
          </cell>
          <cell r="H2622" t="str">
            <v>GEL</v>
          </cell>
        </row>
        <row r="2623">
          <cell r="B2623">
            <v>40612</v>
          </cell>
          <cell r="C2623">
            <v>40612</v>
          </cell>
          <cell r="E2623">
            <v>165000</v>
          </cell>
          <cell r="F2623" t="str">
            <v>HUF</v>
          </cell>
          <cell r="G2623">
            <v>1419</v>
          </cell>
          <cell r="H2623" t="str">
            <v>GEL</v>
          </cell>
        </row>
        <row r="2624">
          <cell r="B2624">
            <v>40612</v>
          </cell>
          <cell r="C2624">
            <v>40612</v>
          </cell>
          <cell r="E2624">
            <v>1121000</v>
          </cell>
          <cell r="F2624" t="str">
            <v>AMD</v>
          </cell>
          <cell r="G2624">
            <v>5268.7</v>
          </cell>
          <cell r="H2624" t="str">
            <v>GEL</v>
          </cell>
        </row>
        <row r="2625">
          <cell r="B2625">
            <v>40612</v>
          </cell>
          <cell r="C2625">
            <v>40612</v>
          </cell>
          <cell r="E2625">
            <v>26350</v>
          </cell>
          <cell r="F2625" t="str">
            <v>AED</v>
          </cell>
          <cell r="G2625">
            <v>12252.75</v>
          </cell>
          <cell r="H2625" t="str">
            <v>GEL</v>
          </cell>
        </row>
        <row r="2626">
          <cell r="B2626">
            <v>40612</v>
          </cell>
          <cell r="C2626">
            <v>40612</v>
          </cell>
          <cell r="E2626">
            <v>425000</v>
          </cell>
          <cell r="F2626" t="str">
            <v>RUR</v>
          </cell>
          <cell r="G2626">
            <v>14948.62</v>
          </cell>
          <cell r="H2626" t="str">
            <v>USD</v>
          </cell>
        </row>
        <row r="2627">
          <cell r="B2627">
            <v>40612</v>
          </cell>
          <cell r="C2627">
            <v>40612</v>
          </cell>
          <cell r="E2627">
            <v>99000</v>
          </cell>
          <cell r="F2627" t="str">
            <v>EUR</v>
          </cell>
          <cell r="G2627">
            <v>136902.54999999999</v>
          </cell>
          <cell r="H2627" t="str">
            <v>USD</v>
          </cell>
        </row>
        <row r="2628">
          <cell r="B2628">
            <v>40612</v>
          </cell>
          <cell r="C2628">
            <v>40612</v>
          </cell>
          <cell r="E2628">
            <v>1500000</v>
          </cell>
          <cell r="F2628" t="str">
            <v>USD</v>
          </cell>
          <cell r="G2628">
            <v>2554500</v>
          </cell>
          <cell r="H2628" t="str">
            <v>GEL</v>
          </cell>
        </row>
        <row r="2629">
          <cell r="B2629">
            <v>40612</v>
          </cell>
          <cell r="C2629">
            <v>40612</v>
          </cell>
          <cell r="E2629">
            <v>129</v>
          </cell>
          <cell r="F2629" t="str">
            <v>USD</v>
          </cell>
          <cell r="G2629">
            <v>220.98000000000002</v>
          </cell>
          <cell r="H2629" t="str">
            <v>GEL</v>
          </cell>
        </row>
        <row r="2630">
          <cell r="B2630">
            <v>40612</v>
          </cell>
          <cell r="C2630">
            <v>40612</v>
          </cell>
          <cell r="E2630">
            <v>129</v>
          </cell>
          <cell r="F2630" t="str">
            <v>USD</v>
          </cell>
          <cell r="G2630">
            <v>220.98000000000002</v>
          </cell>
          <cell r="H2630" t="str">
            <v>GEL</v>
          </cell>
        </row>
        <row r="2631">
          <cell r="B2631">
            <v>40612</v>
          </cell>
          <cell r="C2631">
            <v>40612</v>
          </cell>
          <cell r="E2631">
            <v>129</v>
          </cell>
          <cell r="F2631" t="str">
            <v>USD</v>
          </cell>
          <cell r="G2631">
            <v>220.98000000000002</v>
          </cell>
          <cell r="H2631" t="str">
            <v>GEL</v>
          </cell>
        </row>
        <row r="2632">
          <cell r="B2632">
            <v>40612</v>
          </cell>
          <cell r="C2632">
            <v>40612</v>
          </cell>
          <cell r="E2632">
            <v>129</v>
          </cell>
          <cell r="F2632" t="str">
            <v>USD</v>
          </cell>
          <cell r="G2632">
            <v>220.98000000000002</v>
          </cell>
          <cell r="H2632" t="str">
            <v>GEL</v>
          </cell>
        </row>
        <row r="2633">
          <cell r="B2633">
            <v>40612</v>
          </cell>
          <cell r="C2633">
            <v>40613</v>
          </cell>
          <cell r="E2633">
            <v>5000</v>
          </cell>
          <cell r="F2633" t="str">
            <v>CHF</v>
          </cell>
          <cell r="G2633">
            <v>5376.34</v>
          </cell>
          <cell r="H2633" t="str">
            <v>USD</v>
          </cell>
        </row>
        <row r="2634">
          <cell r="B2634">
            <v>40612</v>
          </cell>
          <cell r="C2634">
            <v>40617</v>
          </cell>
          <cell r="E2634">
            <v>13804500</v>
          </cell>
          <cell r="F2634" t="str">
            <v>USD</v>
          </cell>
          <cell r="G2634">
            <v>10000000</v>
          </cell>
          <cell r="H2634" t="str">
            <v>EUR</v>
          </cell>
        </row>
        <row r="2635">
          <cell r="B2635">
            <v>40612</v>
          </cell>
          <cell r="C2635">
            <v>40612</v>
          </cell>
          <cell r="E2635">
            <v>850000</v>
          </cell>
          <cell r="F2635" t="str">
            <v>EUR</v>
          </cell>
          <cell r="G2635">
            <v>1173323</v>
          </cell>
          <cell r="H2635" t="str">
            <v>USD</v>
          </cell>
        </row>
        <row r="2636">
          <cell r="B2636">
            <v>40612</v>
          </cell>
          <cell r="C2636">
            <v>40612</v>
          </cell>
          <cell r="E2636">
            <v>40000</v>
          </cell>
          <cell r="F2636" t="str">
            <v>EUR</v>
          </cell>
          <cell r="G2636">
            <v>55215.199999999997</v>
          </cell>
          <cell r="H2636" t="str">
            <v>USD</v>
          </cell>
        </row>
        <row r="2637">
          <cell r="B2637">
            <v>40612</v>
          </cell>
          <cell r="C2637">
            <v>40612</v>
          </cell>
          <cell r="E2637">
            <v>110000</v>
          </cell>
          <cell r="F2637" t="str">
            <v>EUR</v>
          </cell>
          <cell r="G2637">
            <v>151841.79999999999</v>
          </cell>
          <cell r="H2637" t="str">
            <v>USD</v>
          </cell>
        </row>
        <row r="2638">
          <cell r="B2638">
            <v>40612</v>
          </cell>
          <cell r="C2638">
            <v>40612</v>
          </cell>
          <cell r="E2638">
            <v>360000</v>
          </cell>
          <cell r="F2638" t="str">
            <v>EUR</v>
          </cell>
          <cell r="G2638">
            <v>496947.6</v>
          </cell>
          <cell r="H2638" t="str">
            <v>USD</v>
          </cell>
        </row>
        <row r="2639">
          <cell r="B2639">
            <v>40612</v>
          </cell>
          <cell r="C2639">
            <v>40612</v>
          </cell>
          <cell r="E2639">
            <v>1000000</v>
          </cell>
          <cell r="F2639" t="str">
            <v>EUR</v>
          </cell>
          <cell r="G2639">
            <v>1380410</v>
          </cell>
          <cell r="H2639" t="str">
            <v>USD</v>
          </cell>
        </row>
        <row r="2640">
          <cell r="B2640">
            <v>40612</v>
          </cell>
          <cell r="C2640">
            <v>40612</v>
          </cell>
          <cell r="E2640">
            <v>1000000</v>
          </cell>
          <cell r="F2640" t="str">
            <v>EUR</v>
          </cell>
          <cell r="G2640">
            <v>1380410</v>
          </cell>
          <cell r="H2640" t="str">
            <v>USD</v>
          </cell>
        </row>
        <row r="2641">
          <cell r="B2641">
            <v>40612</v>
          </cell>
          <cell r="C2641">
            <v>40612</v>
          </cell>
          <cell r="E2641">
            <v>2000000</v>
          </cell>
          <cell r="F2641" t="str">
            <v>EUR</v>
          </cell>
          <cell r="G2641">
            <v>2760820</v>
          </cell>
          <cell r="H2641" t="str">
            <v>USD</v>
          </cell>
        </row>
        <row r="2642">
          <cell r="B2642">
            <v>40612</v>
          </cell>
          <cell r="C2642">
            <v>40612</v>
          </cell>
          <cell r="E2642">
            <v>2000000</v>
          </cell>
          <cell r="F2642" t="str">
            <v>EUR</v>
          </cell>
          <cell r="G2642">
            <v>2760820</v>
          </cell>
          <cell r="H2642" t="str">
            <v>USD</v>
          </cell>
        </row>
        <row r="2643">
          <cell r="B2643">
            <v>40612</v>
          </cell>
          <cell r="C2643">
            <v>40612</v>
          </cell>
          <cell r="E2643">
            <v>640000</v>
          </cell>
          <cell r="F2643" t="str">
            <v>EUR</v>
          </cell>
          <cell r="G2643">
            <v>883462.39999999991</v>
          </cell>
          <cell r="H2643" t="str">
            <v>USD</v>
          </cell>
        </row>
        <row r="2644">
          <cell r="B2644">
            <v>40612</v>
          </cell>
          <cell r="C2644">
            <v>40612</v>
          </cell>
          <cell r="E2644">
            <v>360000</v>
          </cell>
          <cell r="F2644" t="str">
            <v>EUR</v>
          </cell>
          <cell r="G2644">
            <v>496944</v>
          </cell>
          <cell r="H2644" t="str">
            <v>USD</v>
          </cell>
        </row>
        <row r="2645">
          <cell r="B2645">
            <v>40612</v>
          </cell>
          <cell r="C2645">
            <v>40612</v>
          </cell>
          <cell r="E2645">
            <v>50000</v>
          </cell>
          <cell r="F2645" t="str">
            <v>EUR</v>
          </cell>
          <cell r="G2645">
            <v>69020</v>
          </cell>
          <cell r="H2645" t="str">
            <v>USD</v>
          </cell>
        </row>
        <row r="2646">
          <cell r="B2646">
            <v>40612</v>
          </cell>
          <cell r="C2646">
            <v>40612</v>
          </cell>
          <cell r="E2646">
            <v>50000</v>
          </cell>
          <cell r="F2646" t="str">
            <v>EUR</v>
          </cell>
          <cell r="G2646">
            <v>69020</v>
          </cell>
          <cell r="H2646" t="str">
            <v>USD</v>
          </cell>
        </row>
        <row r="2647">
          <cell r="B2647">
            <v>40612</v>
          </cell>
          <cell r="C2647">
            <v>40612</v>
          </cell>
          <cell r="E2647">
            <v>50000</v>
          </cell>
          <cell r="F2647" t="str">
            <v>EUR</v>
          </cell>
          <cell r="G2647">
            <v>69020</v>
          </cell>
          <cell r="H2647" t="str">
            <v>USD</v>
          </cell>
        </row>
        <row r="2648">
          <cell r="B2648">
            <v>40612</v>
          </cell>
          <cell r="C2648">
            <v>40612</v>
          </cell>
          <cell r="E2648">
            <v>40000</v>
          </cell>
          <cell r="F2648" t="str">
            <v>EUR</v>
          </cell>
          <cell r="G2648">
            <v>55216</v>
          </cell>
          <cell r="H2648" t="str">
            <v>USD</v>
          </cell>
        </row>
        <row r="2649">
          <cell r="B2649">
            <v>40612</v>
          </cell>
          <cell r="C2649">
            <v>40612</v>
          </cell>
          <cell r="E2649">
            <v>100000</v>
          </cell>
          <cell r="F2649" t="str">
            <v>EUR</v>
          </cell>
          <cell r="G2649">
            <v>138040</v>
          </cell>
          <cell r="H2649" t="str">
            <v>USD</v>
          </cell>
        </row>
        <row r="2650">
          <cell r="B2650">
            <v>40612</v>
          </cell>
          <cell r="C2650">
            <v>40612</v>
          </cell>
          <cell r="E2650">
            <v>100000</v>
          </cell>
          <cell r="F2650" t="str">
            <v>EUR</v>
          </cell>
          <cell r="G2650">
            <v>138040</v>
          </cell>
          <cell r="H2650" t="str">
            <v>USD</v>
          </cell>
        </row>
        <row r="2651">
          <cell r="B2651">
            <v>40612</v>
          </cell>
          <cell r="C2651">
            <v>40612</v>
          </cell>
          <cell r="E2651">
            <v>250000</v>
          </cell>
          <cell r="F2651" t="str">
            <v>EUR</v>
          </cell>
          <cell r="G2651">
            <v>345100</v>
          </cell>
          <cell r="H2651" t="str">
            <v>USD</v>
          </cell>
        </row>
        <row r="2652">
          <cell r="B2652">
            <v>40612</v>
          </cell>
          <cell r="C2652">
            <v>40612</v>
          </cell>
          <cell r="E2652">
            <v>150000</v>
          </cell>
          <cell r="F2652" t="str">
            <v>EUR</v>
          </cell>
          <cell r="G2652">
            <v>207058.5</v>
          </cell>
          <cell r="H2652" t="str">
            <v>USD</v>
          </cell>
        </row>
        <row r="2653">
          <cell r="B2653">
            <v>40612</v>
          </cell>
          <cell r="C2653">
            <v>40612</v>
          </cell>
          <cell r="E2653">
            <v>100000</v>
          </cell>
          <cell r="F2653" t="str">
            <v>EUR</v>
          </cell>
          <cell r="G2653">
            <v>138039</v>
          </cell>
          <cell r="H2653" t="str">
            <v>USD</v>
          </cell>
        </row>
        <row r="2654">
          <cell r="B2654">
            <v>40612</v>
          </cell>
          <cell r="C2654">
            <v>40612</v>
          </cell>
          <cell r="E2654">
            <v>200000</v>
          </cell>
          <cell r="F2654" t="str">
            <v>EUR</v>
          </cell>
          <cell r="G2654">
            <v>276078</v>
          </cell>
          <cell r="H2654" t="str">
            <v>USD</v>
          </cell>
        </row>
        <row r="2655">
          <cell r="B2655">
            <v>40612</v>
          </cell>
          <cell r="C2655">
            <v>40612</v>
          </cell>
          <cell r="E2655">
            <v>100000</v>
          </cell>
          <cell r="F2655" t="str">
            <v>EUR</v>
          </cell>
          <cell r="G2655">
            <v>138039</v>
          </cell>
          <cell r="H2655" t="str">
            <v>USD</v>
          </cell>
        </row>
        <row r="2656">
          <cell r="B2656">
            <v>40612</v>
          </cell>
          <cell r="C2656">
            <v>40612</v>
          </cell>
          <cell r="E2656">
            <v>100000</v>
          </cell>
          <cell r="F2656" t="str">
            <v>EUR</v>
          </cell>
          <cell r="G2656">
            <v>138039</v>
          </cell>
          <cell r="H2656" t="str">
            <v>USD</v>
          </cell>
        </row>
        <row r="2657">
          <cell r="B2657">
            <v>40612</v>
          </cell>
          <cell r="C2657">
            <v>40612</v>
          </cell>
          <cell r="E2657">
            <v>50000</v>
          </cell>
          <cell r="F2657" t="str">
            <v>EUR</v>
          </cell>
          <cell r="G2657">
            <v>69019.5</v>
          </cell>
          <cell r="H2657" t="str">
            <v>USD</v>
          </cell>
        </row>
        <row r="2658">
          <cell r="B2658">
            <v>40612</v>
          </cell>
          <cell r="C2658">
            <v>40612</v>
          </cell>
          <cell r="E2658">
            <v>50000</v>
          </cell>
          <cell r="F2658" t="str">
            <v>EUR</v>
          </cell>
          <cell r="G2658">
            <v>69019.5</v>
          </cell>
          <cell r="H2658" t="str">
            <v>USD</v>
          </cell>
        </row>
        <row r="2659">
          <cell r="B2659">
            <v>40612</v>
          </cell>
          <cell r="C2659">
            <v>40612</v>
          </cell>
          <cell r="E2659">
            <v>50000</v>
          </cell>
          <cell r="F2659" t="str">
            <v>EUR</v>
          </cell>
          <cell r="G2659">
            <v>69019.5</v>
          </cell>
          <cell r="H2659" t="str">
            <v>USD</v>
          </cell>
        </row>
        <row r="2660">
          <cell r="B2660">
            <v>40612</v>
          </cell>
          <cell r="C2660">
            <v>40612</v>
          </cell>
          <cell r="E2660">
            <v>50000</v>
          </cell>
          <cell r="F2660" t="str">
            <v>EUR</v>
          </cell>
          <cell r="G2660">
            <v>69019.5</v>
          </cell>
          <cell r="H2660" t="str">
            <v>USD</v>
          </cell>
        </row>
        <row r="2661">
          <cell r="B2661">
            <v>40612</v>
          </cell>
          <cell r="C2661">
            <v>40612</v>
          </cell>
          <cell r="E2661">
            <v>100000</v>
          </cell>
          <cell r="F2661" t="str">
            <v>EUR</v>
          </cell>
          <cell r="G2661">
            <v>138039</v>
          </cell>
          <cell r="H2661" t="str">
            <v>USD</v>
          </cell>
        </row>
        <row r="2662">
          <cell r="B2662">
            <v>40612</v>
          </cell>
          <cell r="C2662">
            <v>40612</v>
          </cell>
          <cell r="E2662">
            <v>50000</v>
          </cell>
          <cell r="F2662" t="str">
            <v>EUR</v>
          </cell>
          <cell r="G2662">
            <v>69019.5</v>
          </cell>
          <cell r="H2662" t="str">
            <v>USD</v>
          </cell>
        </row>
        <row r="2663">
          <cell r="B2663">
            <v>40612</v>
          </cell>
          <cell r="C2663">
            <v>40612</v>
          </cell>
          <cell r="E2663">
            <v>16171.1</v>
          </cell>
          <cell r="F2663" t="str">
            <v>USD</v>
          </cell>
          <cell r="G2663">
            <v>10000</v>
          </cell>
          <cell r="H2663" t="str">
            <v>GBP</v>
          </cell>
        </row>
        <row r="2664">
          <cell r="B2664">
            <v>40612</v>
          </cell>
          <cell r="C2664">
            <v>40612</v>
          </cell>
          <cell r="E2664">
            <v>16171.1</v>
          </cell>
          <cell r="F2664" t="str">
            <v>USD</v>
          </cell>
          <cell r="G2664">
            <v>10000</v>
          </cell>
          <cell r="H2664" t="str">
            <v>GBP</v>
          </cell>
        </row>
        <row r="2665">
          <cell r="B2665">
            <v>40612</v>
          </cell>
          <cell r="C2665">
            <v>40612</v>
          </cell>
          <cell r="E2665">
            <v>774440.8</v>
          </cell>
          <cell r="F2665" t="str">
            <v>USD</v>
          </cell>
          <cell r="G2665">
            <v>560000</v>
          </cell>
          <cell r="H2665" t="str">
            <v>EUR</v>
          </cell>
        </row>
        <row r="2666">
          <cell r="B2666">
            <v>40612</v>
          </cell>
          <cell r="C2666">
            <v>40612</v>
          </cell>
          <cell r="E2666">
            <v>161711</v>
          </cell>
          <cell r="F2666" t="str">
            <v>USD</v>
          </cell>
          <cell r="G2666">
            <v>100000</v>
          </cell>
          <cell r="H2666" t="str">
            <v>GBP</v>
          </cell>
        </row>
        <row r="2667">
          <cell r="B2667">
            <v>40612</v>
          </cell>
          <cell r="C2667">
            <v>40612</v>
          </cell>
          <cell r="E2667">
            <v>96838</v>
          </cell>
          <cell r="F2667" t="str">
            <v>USD</v>
          </cell>
          <cell r="G2667">
            <v>70000</v>
          </cell>
          <cell r="H2667" t="str">
            <v>EUR</v>
          </cell>
        </row>
        <row r="2668">
          <cell r="B2668">
            <v>40612</v>
          </cell>
          <cell r="C2668">
            <v>40612</v>
          </cell>
          <cell r="E2668">
            <v>41524.5</v>
          </cell>
          <cell r="F2668" t="str">
            <v>USD</v>
          </cell>
          <cell r="G2668">
            <v>30000</v>
          </cell>
          <cell r="H2668" t="str">
            <v>EUR</v>
          </cell>
        </row>
        <row r="2669">
          <cell r="B2669">
            <v>40612</v>
          </cell>
          <cell r="C2669">
            <v>40612</v>
          </cell>
          <cell r="E2669">
            <v>16152.800000000001</v>
          </cell>
          <cell r="F2669" t="str">
            <v>USD</v>
          </cell>
          <cell r="G2669">
            <v>10000</v>
          </cell>
          <cell r="H2669" t="str">
            <v>GBP</v>
          </cell>
        </row>
        <row r="2670">
          <cell r="B2670">
            <v>40612</v>
          </cell>
          <cell r="C2670">
            <v>40612</v>
          </cell>
          <cell r="E2670">
            <v>48475.5</v>
          </cell>
          <cell r="F2670" t="str">
            <v>USD</v>
          </cell>
          <cell r="G2670">
            <v>30000</v>
          </cell>
          <cell r="H2670" t="str">
            <v>GBP</v>
          </cell>
        </row>
        <row r="2671">
          <cell r="B2671">
            <v>40612</v>
          </cell>
          <cell r="C2671">
            <v>40612</v>
          </cell>
          <cell r="E2671">
            <v>55275.999999999993</v>
          </cell>
          <cell r="F2671" t="str">
            <v>USD</v>
          </cell>
          <cell r="G2671">
            <v>40000</v>
          </cell>
          <cell r="H2671" t="str">
            <v>EUR</v>
          </cell>
        </row>
        <row r="2672">
          <cell r="B2672">
            <v>40612</v>
          </cell>
          <cell r="C2672">
            <v>40612</v>
          </cell>
          <cell r="E2672">
            <v>40000</v>
          </cell>
          <cell r="F2672" t="str">
            <v>USD</v>
          </cell>
          <cell r="G2672">
            <v>37330.800000000003</v>
          </cell>
          <cell r="H2672" t="str">
            <v>CHF</v>
          </cell>
        </row>
        <row r="2673">
          <cell r="C2673">
            <v>40612</v>
          </cell>
          <cell r="E2673">
            <v>32896.729999999981</v>
          </cell>
          <cell r="F2673" t="str">
            <v>GEL</v>
          </cell>
        </row>
        <row r="2674">
          <cell r="C2674">
            <v>40612</v>
          </cell>
          <cell r="G2674">
            <v>36035.509999999776</v>
          </cell>
          <cell r="H2674" t="str">
            <v>GEL</v>
          </cell>
        </row>
        <row r="2675">
          <cell r="C2675">
            <v>40612</v>
          </cell>
          <cell r="E2675">
            <v>1797043.2299999967</v>
          </cell>
          <cell r="F2675" t="str">
            <v>GEL</v>
          </cell>
        </row>
        <row r="2676">
          <cell r="C2676">
            <v>40612</v>
          </cell>
          <cell r="G2676">
            <v>1286289.4200000018</v>
          </cell>
          <cell r="H2676" t="str">
            <v>GEL</v>
          </cell>
        </row>
        <row r="2677">
          <cell r="B2677">
            <v>40612</v>
          </cell>
          <cell r="C2677">
            <v>40612</v>
          </cell>
          <cell r="E2677">
            <v>408.03</v>
          </cell>
          <cell r="F2677" t="str">
            <v>GEL</v>
          </cell>
          <cell r="G2677">
            <v>171.56</v>
          </cell>
          <cell r="H2677" t="str">
            <v>EUR</v>
          </cell>
        </row>
        <row r="2678">
          <cell r="B2678">
            <v>40612</v>
          </cell>
          <cell r="C2678">
            <v>40612</v>
          </cell>
          <cell r="E2678">
            <v>1655.19</v>
          </cell>
          <cell r="F2678" t="str">
            <v>GEL</v>
          </cell>
          <cell r="G2678">
            <v>966.28</v>
          </cell>
          <cell r="H2678" t="str">
            <v>USD</v>
          </cell>
        </row>
        <row r="2679">
          <cell r="B2679">
            <v>40612</v>
          </cell>
          <cell r="C2679">
            <v>40612</v>
          </cell>
          <cell r="E2679">
            <v>47.78</v>
          </cell>
          <cell r="F2679" t="str">
            <v>GEL</v>
          </cell>
          <cell r="G2679">
            <v>20.09</v>
          </cell>
          <cell r="H2679" t="str">
            <v>EUR</v>
          </cell>
        </row>
        <row r="2680">
          <cell r="B2680">
            <v>40612</v>
          </cell>
          <cell r="C2680">
            <v>40612</v>
          </cell>
          <cell r="E2680">
            <v>6628.01</v>
          </cell>
          <cell r="F2680" t="str">
            <v>GEL</v>
          </cell>
          <cell r="G2680">
            <v>3869.24</v>
          </cell>
          <cell r="H2680" t="str">
            <v>USD</v>
          </cell>
        </row>
        <row r="2681">
          <cell r="B2681">
            <v>40612</v>
          </cell>
          <cell r="C2681">
            <v>40612</v>
          </cell>
          <cell r="E2681">
            <v>136022.01</v>
          </cell>
          <cell r="F2681" t="str">
            <v>USD</v>
          </cell>
          <cell r="G2681">
            <v>233005.70313000004</v>
          </cell>
          <cell r="H2681" t="str">
            <v>GEL</v>
          </cell>
        </row>
        <row r="2682">
          <cell r="B2682">
            <v>40612</v>
          </cell>
          <cell r="C2682">
            <v>40612</v>
          </cell>
          <cell r="E2682">
            <v>6550.4902979999997</v>
          </cell>
          <cell r="F2682" t="str">
            <v>GEL</v>
          </cell>
          <cell r="G2682">
            <v>2754.39</v>
          </cell>
          <cell r="H2682" t="str">
            <v>EUR</v>
          </cell>
        </row>
        <row r="2683">
          <cell r="B2683">
            <v>40612</v>
          </cell>
          <cell r="C2683">
            <v>40612</v>
          </cell>
          <cell r="E2683">
            <v>42.443913000000002</v>
          </cell>
          <cell r="F2683" t="str">
            <v>GEL</v>
          </cell>
          <cell r="G2683">
            <v>15.31</v>
          </cell>
          <cell r="H2683" t="str">
            <v>GBP</v>
          </cell>
        </row>
        <row r="2684">
          <cell r="B2684">
            <v>40612</v>
          </cell>
          <cell r="C2684">
            <v>40612</v>
          </cell>
          <cell r="E2684">
            <v>50.985720000000001</v>
          </cell>
          <cell r="F2684" t="str">
            <v>GEL</v>
          </cell>
          <cell r="G2684">
            <v>27.77</v>
          </cell>
          <cell r="H2684" t="str">
            <v>CHF</v>
          </cell>
        </row>
        <row r="2685">
          <cell r="B2685">
            <v>40612</v>
          </cell>
          <cell r="C2685">
            <v>40612</v>
          </cell>
          <cell r="E2685">
            <v>467.51099149999999</v>
          </cell>
          <cell r="F2685" t="str">
            <v>GEL</v>
          </cell>
          <cell r="G2685">
            <v>973.15</v>
          </cell>
          <cell r="H2685" t="str">
            <v>ILS</v>
          </cell>
        </row>
        <row r="2686">
          <cell r="B2686">
            <v>40612</v>
          </cell>
          <cell r="C2686">
            <v>40612</v>
          </cell>
          <cell r="E2686">
            <v>144.597915</v>
          </cell>
          <cell r="F2686" t="str">
            <v>GEL</v>
          </cell>
          <cell r="G2686">
            <v>66.989999999999995</v>
          </cell>
          <cell r="H2686" t="str">
            <v>AZN</v>
          </cell>
        </row>
        <row r="2687">
          <cell r="B2687">
            <v>40613</v>
          </cell>
          <cell r="E2687">
            <v>127.56</v>
          </cell>
          <cell r="F2687" t="str">
            <v>GEL</v>
          </cell>
          <cell r="G2687">
            <v>75</v>
          </cell>
          <cell r="H2687" t="str">
            <v>USD</v>
          </cell>
        </row>
        <row r="2688">
          <cell r="E2688">
            <v>3</v>
          </cell>
          <cell r="F2688" t="str">
            <v>USD</v>
          </cell>
          <cell r="G2688">
            <v>5.1000000000000005</v>
          </cell>
          <cell r="H2688" t="str">
            <v>GEL</v>
          </cell>
        </row>
        <row r="2689">
          <cell r="E2689">
            <v>901</v>
          </cell>
          <cell r="F2689" t="str">
            <v>EUR</v>
          </cell>
          <cell r="G2689">
            <v>2121.04</v>
          </cell>
          <cell r="H2689" t="str">
            <v>GEL</v>
          </cell>
        </row>
        <row r="2690">
          <cell r="E2690">
            <v>955.76</v>
          </cell>
          <cell r="F2690" t="str">
            <v>GEL</v>
          </cell>
          <cell r="G2690">
            <v>406</v>
          </cell>
          <cell r="H2690" t="str">
            <v>EUR</v>
          </cell>
        </row>
        <row r="2691">
          <cell r="E2691">
            <v>0.95000000000000007</v>
          </cell>
          <cell r="F2691" t="str">
            <v>GEL</v>
          </cell>
          <cell r="G2691">
            <v>0.56000000000000005</v>
          </cell>
          <cell r="H2691" t="str">
            <v>USD</v>
          </cell>
        </row>
        <row r="2692">
          <cell r="E2692">
            <v>22.650000000000002</v>
          </cell>
          <cell r="F2692" t="str">
            <v>EUR</v>
          </cell>
          <cell r="G2692">
            <v>53.32</v>
          </cell>
          <cell r="H2692" t="str">
            <v>GEL</v>
          </cell>
        </row>
        <row r="2693">
          <cell r="E2693">
            <v>41.61</v>
          </cell>
          <cell r="F2693" t="str">
            <v>USD</v>
          </cell>
          <cell r="G2693">
            <v>70.77</v>
          </cell>
          <cell r="H2693" t="str">
            <v>GEL</v>
          </cell>
        </row>
        <row r="2694">
          <cell r="E2694">
            <v>10</v>
          </cell>
          <cell r="F2694" t="str">
            <v>GBP</v>
          </cell>
          <cell r="G2694">
            <v>27.51</v>
          </cell>
          <cell r="H2694" t="str">
            <v>GEL</v>
          </cell>
        </row>
        <row r="2695">
          <cell r="E2695">
            <v>319.65000000000003</v>
          </cell>
          <cell r="F2695" t="str">
            <v>GEL</v>
          </cell>
          <cell r="G2695">
            <v>187.94</v>
          </cell>
          <cell r="H2695" t="str">
            <v>USD</v>
          </cell>
        </row>
        <row r="2696">
          <cell r="E2696">
            <v>102.05</v>
          </cell>
          <cell r="F2696" t="str">
            <v>GEL</v>
          </cell>
          <cell r="G2696">
            <v>60</v>
          </cell>
          <cell r="H2696" t="str">
            <v>USD</v>
          </cell>
        </row>
        <row r="2697">
          <cell r="E2697">
            <v>102.05</v>
          </cell>
          <cell r="F2697" t="str">
            <v>GEL</v>
          </cell>
          <cell r="G2697">
            <v>60</v>
          </cell>
          <cell r="H2697" t="str">
            <v>USD</v>
          </cell>
        </row>
        <row r="2698">
          <cell r="E2698">
            <v>85.04</v>
          </cell>
          <cell r="F2698" t="str">
            <v>GEL</v>
          </cell>
          <cell r="G2698">
            <v>50</v>
          </cell>
          <cell r="H2698" t="str">
            <v>USD</v>
          </cell>
        </row>
        <row r="2699">
          <cell r="E2699">
            <v>27630</v>
          </cell>
          <cell r="F2699" t="str">
            <v>USD</v>
          </cell>
          <cell r="G2699">
            <v>20000</v>
          </cell>
          <cell r="H2699" t="str">
            <v>EUR</v>
          </cell>
        </row>
        <row r="2700">
          <cell r="E2700">
            <v>2500</v>
          </cell>
          <cell r="F2700" t="str">
            <v>JPY</v>
          </cell>
          <cell r="G2700">
            <v>51.29</v>
          </cell>
          <cell r="H2700" t="str">
            <v>GEL</v>
          </cell>
        </row>
        <row r="2701">
          <cell r="E2701">
            <v>500000</v>
          </cell>
          <cell r="F2701" t="str">
            <v>USD</v>
          </cell>
          <cell r="G2701">
            <v>850400</v>
          </cell>
          <cell r="H2701" t="str">
            <v>GEL</v>
          </cell>
        </row>
        <row r="2702">
          <cell r="E2702">
            <v>135648.07</v>
          </cell>
          <cell r="F2702" t="str">
            <v>USD</v>
          </cell>
          <cell r="G2702">
            <v>98000</v>
          </cell>
          <cell r="H2702" t="str">
            <v>EUR</v>
          </cell>
        </row>
        <row r="2703">
          <cell r="E2703">
            <v>138230</v>
          </cell>
          <cell r="F2703" t="str">
            <v>USD</v>
          </cell>
          <cell r="G2703">
            <v>100000</v>
          </cell>
          <cell r="H2703" t="str">
            <v>EUR</v>
          </cell>
        </row>
        <row r="2704">
          <cell r="E2704">
            <v>2000</v>
          </cell>
          <cell r="F2704" t="str">
            <v>GEL</v>
          </cell>
          <cell r="G2704">
            <v>1176.47</v>
          </cell>
          <cell r="H2704" t="str">
            <v>USD</v>
          </cell>
        </row>
        <row r="2705">
          <cell r="E2705">
            <v>49962</v>
          </cell>
          <cell r="F2705" t="str">
            <v>USD</v>
          </cell>
          <cell r="G2705">
            <v>50000</v>
          </cell>
          <cell r="H2705" t="str">
            <v>AUD</v>
          </cell>
        </row>
        <row r="2706">
          <cell r="E2706">
            <v>550</v>
          </cell>
          <cell r="F2706" t="str">
            <v>USD</v>
          </cell>
          <cell r="G2706">
            <v>935.44</v>
          </cell>
          <cell r="H2706" t="str">
            <v>GEL</v>
          </cell>
        </row>
        <row r="2707">
          <cell r="E2707">
            <v>0.12</v>
          </cell>
          <cell r="F2707" t="str">
            <v>USD</v>
          </cell>
          <cell r="G2707">
            <v>0.2</v>
          </cell>
          <cell r="H2707" t="str">
            <v>GEL</v>
          </cell>
        </row>
        <row r="2708">
          <cell r="E2708">
            <v>401.73</v>
          </cell>
          <cell r="F2708" t="str">
            <v>GEL</v>
          </cell>
          <cell r="G2708">
            <v>238.70000000000002</v>
          </cell>
          <cell r="H2708" t="str">
            <v>USD</v>
          </cell>
        </row>
        <row r="2709">
          <cell r="E2709">
            <v>8.5</v>
          </cell>
          <cell r="F2709" t="str">
            <v>GEL</v>
          </cell>
          <cell r="G2709">
            <v>5</v>
          </cell>
          <cell r="H2709" t="str">
            <v>USD</v>
          </cell>
        </row>
        <row r="2710">
          <cell r="E2710">
            <v>1.7</v>
          </cell>
          <cell r="F2710" t="str">
            <v>GEL</v>
          </cell>
          <cell r="G2710">
            <v>1</v>
          </cell>
          <cell r="H2710" t="str">
            <v>USD</v>
          </cell>
        </row>
        <row r="2711">
          <cell r="E2711">
            <v>0.43</v>
          </cell>
          <cell r="F2711" t="str">
            <v>GEL</v>
          </cell>
          <cell r="G2711">
            <v>0.25</v>
          </cell>
          <cell r="H2711" t="str">
            <v>USD</v>
          </cell>
        </row>
        <row r="2712">
          <cell r="E2712">
            <v>0.85</v>
          </cell>
          <cell r="F2712" t="str">
            <v>GEL</v>
          </cell>
          <cell r="G2712">
            <v>0.5</v>
          </cell>
          <cell r="H2712" t="str">
            <v>USD</v>
          </cell>
        </row>
        <row r="2713">
          <cell r="E2713">
            <v>4.6500000000000004</v>
          </cell>
          <cell r="F2713" t="str">
            <v>GEL</v>
          </cell>
          <cell r="G2713">
            <v>2.73</v>
          </cell>
          <cell r="H2713" t="str">
            <v>USD</v>
          </cell>
        </row>
        <row r="2714">
          <cell r="E2714">
            <v>30.32</v>
          </cell>
          <cell r="F2714" t="str">
            <v>GEL</v>
          </cell>
          <cell r="G2714">
            <v>17.82</v>
          </cell>
          <cell r="H2714" t="str">
            <v>USD</v>
          </cell>
        </row>
        <row r="2715">
          <cell r="E2715">
            <v>5050</v>
          </cell>
          <cell r="F2715" t="str">
            <v>USD</v>
          </cell>
          <cell r="G2715">
            <v>8696.64</v>
          </cell>
          <cell r="H2715" t="str">
            <v>GEL</v>
          </cell>
        </row>
        <row r="2716">
          <cell r="E2716">
            <v>13.27</v>
          </cell>
          <cell r="F2716" t="str">
            <v>GEL</v>
          </cell>
          <cell r="G2716">
            <v>7.8</v>
          </cell>
          <cell r="H2716" t="str">
            <v>USD</v>
          </cell>
        </row>
        <row r="2717">
          <cell r="E2717">
            <v>12.92</v>
          </cell>
          <cell r="F2717" t="str">
            <v>GEL</v>
          </cell>
          <cell r="G2717">
            <v>7.6000000000000005</v>
          </cell>
          <cell r="H2717" t="str">
            <v>USD</v>
          </cell>
        </row>
        <row r="2718">
          <cell r="E2718">
            <v>2.7</v>
          </cell>
          <cell r="F2718" t="str">
            <v>GEL</v>
          </cell>
          <cell r="G2718">
            <v>1.59</v>
          </cell>
          <cell r="H2718" t="str">
            <v>USD</v>
          </cell>
        </row>
        <row r="2719">
          <cell r="E2719">
            <v>8.84</v>
          </cell>
          <cell r="F2719" t="str">
            <v>GEL</v>
          </cell>
          <cell r="G2719">
            <v>5.2</v>
          </cell>
          <cell r="H2719" t="str">
            <v>USD</v>
          </cell>
        </row>
        <row r="2720">
          <cell r="E2720">
            <v>1</v>
          </cell>
          <cell r="F2720" t="str">
            <v>GEL</v>
          </cell>
          <cell r="G2720">
            <v>0.59</v>
          </cell>
          <cell r="H2720" t="str">
            <v>USD</v>
          </cell>
        </row>
        <row r="2721">
          <cell r="E2721">
            <v>3.72</v>
          </cell>
          <cell r="F2721" t="str">
            <v>GEL</v>
          </cell>
          <cell r="G2721">
            <v>2.19</v>
          </cell>
          <cell r="H2721" t="str">
            <v>USD</v>
          </cell>
        </row>
        <row r="2722">
          <cell r="E2722">
            <v>2.02</v>
          </cell>
          <cell r="F2722" t="str">
            <v>GEL</v>
          </cell>
          <cell r="G2722">
            <v>1.19</v>
          </cell>
          <cell r="H2722" t="str">
            <v>USD</v>
          </cell>
        </row>
        <row r="2723">
          <cell r="E2723">
            <v>0.51</v>
          </cell>
          <cell r="F2723" t="str">
            <v>GEL</v>
          </cell>
          <cell r="G2723">
            <v>0.3</v>
          </cell>
          <cell r="H2723" t="str">
            <v>USD</v>
          </cell>
        </row>
        <row r="2724">
          <cell r="E2724">
            <v>2.89</v>
          </cell>
          <cell r="F2724" t="str">
            <v>GEL</v>
          </cell>
          <cell r="G2724">
            <v>1.7</v>
          </cell>
          <cell r="H2724" t="str">
            <v>USD</v>
          </cell>
        </row>
        <row r="2725">
          <cell r="E2725">
            <v>4.0600000000000005</v>
          </cell>
          <cell r="F2725" t="str">
            <v>GEL</v>
          </cell>
          <cell r="G2725">
            <v>2.39</v>
          </cell>
          <cell r="H2725" t="str">
            <v>USD</v>
          </cell>
        </row>
        <row r="2726">
          <cell r="E2726">
            <v>0.34</v>
          </cell>
          <cell r="F2726" t="str">
            <v>GEL</v>
          </cell>
          <cell r="G2726">
            <v>0.2</v>
          </cell>
          <cell r="H2726" t="str">
            <v>USD</v>
          </cell>
        </row>
        <row r="2727">
          <cell r="E2727">
            <v>1</v>
          </cell>
          <cell r="F2727" t="str">
            <v>GEL</v>
          </cell>
          <cell r="G2727">
            <v>0.59</v>
          </cell>
          <cell r="H2727" t="str">
            <v>USD</v>
          </cell>
        </row>
        <row r="2728">
          <cell r="E2728">
            <v>7.1400000000000006</v>
          </cell>
          <cell r="F2728" t="str">
            <v>GEL</v>
          </cell>
          <cell r="G2728">
            <v>4.2</v>
          </cell>
          <cell r="H2728" t="str">
            <v>USD</v>
          </cell>
        </row>
        <row r="2729">
          <cell r="E2729">
            <v>6.63</v>
          </cell>
          <cell r="F2729" t="str">
            <v>GEL</v>
          </cell>
          <cell r="G2729">
            <v>3.9</v>
          </cell>
          <cell r="H2729" t="str">
            <v>USD</v>
          </cell>
        </row>
        <row r="2730">
          <cell r="E2730">
            <v>6.63</v>
          </cell>
          <cell r="F2730" t="str">
            <v>GEL</v>
          </cell>
          <cell r="G2730">
            <v>3.9</v>
          </cell>
          <cell r="H2730" t="str">
            <v>USD</v>
          </cell>
        </row>
        <row r="2731">
          <cell r="E2731">
            <v>6.63</v>
          </cell>
          <cell r="F2731" t="str">
            <v>GEL</v>
          </cell>
          <cell r="G2731">
            <v>3.9</v>
          </cell>
          <cell r="H2731" t="str">
            <v>USD</v>
          </cell>
        </row>
        <row r="2732">
          <cell r="E2732">
            <v>6.63</v>
          </cell>
          <cell r="F2732" t="str">
            <v>GEL</v>
          </cell>
          <cell r="G2732">
            <v>3.9</v>
          </cell>
          <cell r="H2732" t="str">
            <v>USD</v>
          </cell>
        </row>
        <row r="2733">
          <cell r="E2733">
            <v>6.63</v>
          </cell>
          <cell r="F2733" t="str">
            <v>GEL</v>
          </cell>
          <cell r="G2733">
            <v>3.9</v>
          </cell>
          <cell r="H2733" t="str">
            <v>USD</v>
          </cell>
        </row>
        <row r="2734">
          <cell r="E2734">
            <v>3.72</v>
          </cell>
          <cell r="F2734" t="str">
            <v>GEL</v>
          </cell>
          <cell r="G2734">
            <v>2.19</v>
          </cell>
          <cell r="H2734" t="str">
            <v>USD</v>
          </cell>
        </row>
        <row r="2735">
          <cell r="E2735">
            <v>0.34</v>
          </cell>
          <cell r="F2735" t="str">
            <v>GEL</v>
          </cell>
          <cell r="G2735">
            <v>0.2</v>
          </cell>
          <cell r="H2735" t="str">
            <v>USD</v>
          </cell>
        </row>
        <row r="2736">
          <cell r="E2736">
            <v>6.1000000000000005</v>
          </cell>
          <cell r="F2736" t="str">
            <v>GEL</v>
          </cell>
          <cell r="G2736">
            <v>3.59</v>
          </cell>
          <cell r="H2736" t="str">
            <v>USD</v>
          </cell>
        </row>
        <row r="2737">
          <cell r="E2737">
            <v>13.26</v>
          </cell>
          <cell r="F2737" t="str">
            <v>GEL</v>
          </cell>
          <cell r="G2737">
            <v>7.8</v>
          </cell>
          <cell r="H2737" t="str">
            <v>USD</v>
          </cell>
        </row>
        <row r="2738">
          <cell r="E2738">
            <v>0.34</v>
          </cell>
          <cell r="F2738" t="str">
            <v>GEL</v>
          </cell>
          <cell r="G2738">
            <v>0.2</v>
          </cell>
          <cell r="H2738" t="str">
            <v>USD</v>
          </cell>
        </row>
        <row r="2739">
          <cell r="E2739">
            <v>0.34</v>
          </cell>
          <cell r="F2739" t="str">
            <v>GEL</v>
          </cell>
          <cell r="G2739">
            <v>0.2</v>
          </cell>
          <cell r="H2739" t="str">
            <v>USD</v>
          </cell>
        </row>
        <row r="2740">
          <cell r="E2740">
            <v>1.36</v>
          </cell>
          <cell r="F2740" t="str">
            <v>GEL</v>
          </cell>
          <cell r="G2740">
            <v>0.8</v>
          </cell>
          <cell r="H2740" t="str">
            <v>USD</v>
          </cell>
        </row>
        <row r="2741">
          <cell r="E2741">
            <v>1</v>
          </cell>
          <cell r="F2741" t="str">
            <v>GEL</v>
          </cell>
          <cell r="G2741">
            <v>0.59</v>
          </cell>
          <cell r="H2741" t="str">
            <v>USD</v>
          </cell>
        </row>
        <row r="2742">
          <cell r="E2742">
            <v>2</v>
          </cell>
          <cell r="F2742" t="str">
            <v>GEL</v>
          </cell>
          <cell r="G2742">
            <v>1.18</v>
          </cell>
          <cell r="H2742" t="str">
            <v>USD</v>
          </cell>
        </row>
        <row r="2743">
          <cell r="E2743">
            <v>1.7</v>
          </cell>
          <cell r="F2743" t="str">
            <v>GEL</v>
          </cell>
          <cell r="G2743">
            <v>1</v>
          </cell>
          <cell r="H2743" t="str">
            <v>USD</v>
          </cell>
        </row>
        <row r="2744">
          <cell r="E2744">
            <v>2.02</v>
          </cell>
          <cell r="F2744" t="str">
            <v>GEL</v>
          </cell>
          <cell r="G2744">
            <v>1.19</v>
          </cell>
          <cell r="H2744" t="str">
            <v>USD</v>
          </cell>
        </row>
        <row r="2745">
          <cell r="E2745">
            <v>0.88</v>
          </cell>
          <cell r="F2745" t="str">
            <v>GEL</v>
          </cell>
          <cell r="G2745">
            <v>0.52</v>
          </cell>
          <cell r="H2745" t="str">
            <v>USD</v>
          </cell>
        </row>
        <row r="2746">
          <cell r="E2746">
            <v>1.7</v>
          </cell>
          <cell r="F2746" t="str">
            <v>GEL</v>
          </cell>
          <cell r="G2746">
            <v>1</v>
          </cell>
          <cell r="H2746" t="str">
            <v>USD</v>
          </cell>
        </row>
        <row r="2747">
          <cell r="E2747">
            <v>1.02</v>
          </cell>
          <cell r="F2747" t="str">
            <v>GEL</v>
          </cell>
          <cell r="G2747">
            <v>0.6</v>
          </cell>
          <cell r="H2747" t="str">
            <v>USD</v>
          </cell>
        </row>
        <row r="2748">
          <cell r="E2748">
            <v>4.74</v>
          </cell>
          <cell r="F2748" t="str">
            <v>GEL</v>
          </cell>
          <cell r="G2748">
            <v>2.79</v>
          </cell>
          <cell r="H2748" t="str">
            <v>USD</v>
          </cell>
        </row>
        <row r="2749">
          <cell r="E2749">
            <v>1</v>
          </cell>
          <cell r="F2749" t="str">
            <v>GEL</v>
          </cell>
          <cell r="G2749">
            <v>0.59</v>
          </cell>
          <cell r="H2749" t="str">
            <v>USD</v>
          </cell>
        </row>
        <row r="2750">
          <cell r="E2750">
            <v>2.04</v>
          </cell>
          <cell r="F2750" t="str">
            <v>GEL</v>
          </cell>
          <cell r="G2750">
            <v>1.2</v>
          </cell>
          <cell r="H2750" t="str">
            <v>USD</v>
          </cell>
        </row>
        <row r="2751">
          <cell r="E2751">
            <v>1</v>
          </cell>
          <cell r="F2751" t="str">
            <v>GEL</v>
          </cell>
          <cell r="G2751">
            <v>0.59</v>
          </cell>
          <cell r="H2751" t="str">
            <v>USD</v>
          </cell>
        </row>
        <row r="2752">
          <cell r="E2752">
            <v>1.36</v>
          </cell>
          <cell r="F2752" t="str">
            <v>GEL</v>
          </cell>
          <cell r="G2752">
            <v>0.8</v>
          </cell>
          <cell r="H2752" t="str">
            <v>USD</v>
          </cell>
        </row>
        <row r="2753">
          <cell r="E2753">
            <v>0.68</v>
          </cell>
          <cell r="F2753" t="str">
            <v>GEL</v>
          </cell>
          <cell r="G2753">
            <v>0.4</v>
          </cell>
          <cell r="H2753" t="str">
            <v>USD</v>
          </cell>
        </row>
        <row r="2754">
          <cell r="E2754">
            <v>0.34</v>
          </cell>
          <cell r="F2754" t="str">
            <v>GEL</v>
          </cell>
          <cell r="G2754">
            <v>0.2</v>
          </cell>
          <cell r="H2754" t="str">
            <v>USD</v>
          </cell>
        </row>
        <row r="2755">
          <cell r="E2755">
            <v>0.2</v>
          </cell>
          <cell r="F2755" t="str">
            <v>GEL</v>
          </cell>
          <cell r="G2755">
            <v>0.12</v>
          </cell>
          <cell r="H2755" t="str">
            <v>USD</v>
          </cell>
        </row>
        <row r="2756">
          <cell r="E2756">
            <v>4.08</v>
          </cell>
          <cell r="F2756" t="str">
            <v>GEL</v>
          </cell>
          <cell r="G2756">
            <v>2.4</v>
          </cell>
          <cell r="H2756" t="str">
            <v>USD</v>
          </cell>
        </row>
        <row r="2757">
          <cell r="E2757">
            <v>0.34</v>
          </cell>
          <cell r="F2757" t="str">
            <v>GEL</v>
          </cell>
          <cell r="G2757">
            <v>0.2</v>
          </cell>
          <cell r="H2757" t="str">
            <v>USD</v>
          </cell>
        </row>
        <row r="2758">
          <cell r="E2758">
            <v>2</v>
          </cell>
          <cell r="F2758" t="str">
            <v>GEL</v>
          </cell>
          <cell r="G2758">
            <v>1.18</v>
          </cell>
          <cell r="H2758" t="str">
            <v>USD</v>
          </cell>
        </row>
        <row r="2759">
          <cell r="E2759">
            <v>1.02</v>
          </cell>
          <cell r="F2759" t="str">
            <v>GEL</v>
          </cell>
          <cell r="G2759">
            <v>0.6</v>
          </cell>
          <cell r="H2759" t="str">
            <v>USD</v>
          </cell>
        </row>
        <row r="2760">
          <cell r="E2760">
            <v>1.0900000000000001</v>
          </cell>
          <cell r="F2760" t="str">
            <v>GEL</v>
          </cell>
          <cell r="G2760">
            <v>0.64</v>
          </cell>
          <cell r="H2760" t="str">
            <v>USD</v>
          </cell>
        </row>
        <row r="2761">
          <cell r="E2761">
            <v>0.85</v>
          </cell>
          <cell r="F2761" t="str">
            <v>GEL</v>
          </cell>
          <cell r="G2761">
            <v>0.5</v>
          </cell>
          <cell r="H2761" t="str">
            <v>USD</v>
          </cell>
        </row>
        <row r="2762">
          <cell r="E2762">
            <v>1.02</v>
          </cell>
          <cell r="F2762" t="str">
            <v>GEL</v>
          </cell>
          <cell r="G2762">
            <v>0.6</v>
          </cell>
          <cell r="H2762" t="str">
            <v>USD</v>
          </cell>
        </row>
        <row r="2763">
          <cell r="E2763">
            <v>2.04</v>
          </cell>
          <cell r="F2763" t="str">
            <v>GEL</v>
          </cell>
          <cell r="G2763">
            <v>1.2</v>
          </cell>
          <cell r="H2763" t="str">
            <v>USD</v>
          </cell>
        </row>
        <row r="2764">
          <cell r="E2764">
            <v>14.280000000000001</v>
          </cell>
          <cell r="F2764" t="str">
            <v>GEL</v>
          </cell>
          <cell r="G2764">
            <v>8.4</v>
          </cell>
          <cell r="H2764" t="str">
            <v>USD</v>
          </cell>
        </row>
        <row r="2765">
          <cell r="E2765">
            <v>5.42</v>
          </cell>
          <cell r="F2765" t="str">
            <v>GEL</v>
          </cell>
          <cell r="G2765">
            <v>3.19</v>
          </cell>
          <cell r="H2765" t="str">
            <v>USD</v>
          </cell>
        </row>
        <row r="2766">
          <cell r="E2766">
            <v>0.85</v>
          </cell>
          <cell r="F2766" t="str">
            <v>GEL</v>
          </cell>
          <cell r="G2766">
            <v>0.5</v>
          </cell>
          <cell r="H2766" t="str">
            <v>USD</v>
          </cell>
        </row>
        <row r="2767">
          <cell r="E2767">
            <v>1.02</v>
          </cell>
          <cell r="F2767" t="str">
            <v>GEL</v>
          </cell>
          <cell r="G2767">
            <v>0.6</v>
          </cell>
          <cell r="H2767" t="str">
            <v>USD</v>
          </cell>
        </row>
        <row r="2768">
          <cell r="E2768">
            <v>17.010000000000002</v>
          </cell>
          <cell r="F2768" t="str">
            <v>GEL</v>
          </cell>
          <cell r="G2768">
            <v>10</v>
          </cell>
          <cell r="H2768" t="str">
            <v>USD</v>
          </cell>
        </row>
        <row r="2769">
          <cell r="E2769">
            <v>1.02</v>
          </cell>
          <cell r="F2769" t="str">
            <v>GEL</v>
          </cell>
          <cell r="G2769">
            <v>0.6</v>
          </cell>
          <cell r="H2769" t="str">
            <v>USD</v>
          </cell>
        </row>
        <row r="2770">
          <cell r="E2770">
            <v>6.8</v>
          </cell>
          <cell r="F2770" t="str">
            <v>GEL</v>
          </cell>
          <cell r="G2770">
            <v>4</v>
          </cell>
          <cell r="H2770" t="str">
            <v>USD</v>
          </cell>
        </row>
        <row r="2771">
          <cell r="E2771">
            <v>1.36</v>
          </cell>
          <cell r="F2771" t="str">
            <v>GEL</v>
          </cell>
          <cell r="G2771">
            <v>0.8</v>
          </cell>
          <cell r="H2771" t="str">
            <v>USD</v>
          </cell>
        </row>
        <row r="2772">
          <cell r="E2772">
            <v>1.7</v>
          </cell>
          <cell r="F2772" t="str">
            <v>GEL</v>
          </cell>
          <cell r="G2772">
            <v>1</v>
          </cell>
          <cell r="H2772" t="str">
            <v>USD</v>
          </cell>
        </row>
        <row r="2773">
          <cell r="E2773">
            <v>2.38</v>
          </cell>
          <cell r="F2773" t="str">
            <v>GEL</v>
          </cell>
          <cell r="G2773">
            <v>1.4000000000000001</v>
          </cell>
          <cell r="H2773" t="str">
            <v>USD</v>
          </cell>
        </row>
        <row r="2774">
          <cell r="E2774">
            <v>2.04</v>
          </cell>
          <cell r="F2774" t="str">
            <v>GEL</v>
          </cell>
          <cell r="G2774">
            <v>1.2</v>
          </cell>
          <cell r="H2774" t="str">
            <v>USD</v>
          </cell>
        </row>
        <row r="2775">
          <cell r="E2775">
            <v>1.36</v>
          </cell>
          <cell r="F2775" t="str">
            <v>GEL</v>
          </cell>
          <cell r="G2775">
            <v>0.8</v>
          </cell>
          <cell r="H2775" t="str">
            <v>USD</v>
          </cell>
        </row>
        <row r="2776">
          <cell r="E2776">
            <v>1.22</v>
          </cell>
          <cell r="F2776" t="str">
            <v>GEL</v>
          </cell>
          <cell r="G2776">
            <v>0.72</v>
          </cell>
          <cell r="H2776" t="str">
            <v>USD</v>
          </cell>
        </row>
        <row r="2777">
          <cell r="E2777">
            <v>6.12</v>
          </cell>
          <cell r="F2777" t="str">
            <v>GEL</v>
          </cell>
          <cell r="G2777">
            <v>3.6</v>
          </cell>
          <cell r="H2777" t="str">
            <v>USD</v>
          </cell>
        </row>
        <row r="2778">
          <cell r="E2778">
            <v>10.540000000000001</v>
          </cell>
          <cell r="F2778" t="str">
            <v>GEL</v>
          </cell>
          <cell r="G2778">
            <v>6.2</v>
          </cell>
          <cell r="H2778" t="str">
            <v>USD</v>
          </cell>
        </row>
        <row r="2779">
          <cell r="E2779">
            <v>3.06</v>
          </cell>
          <cell r="F2779" t="str">
            <v>GEL</v>
          </cell>
          <cell r="G2779">
            <v>1.8</v>
          </cell>
          <cell r="H2779" t="str">
            <v>USD</v>
          </cell>
        </row>
        <row r="2780">
          <cell r="E2780">
            <v>14.96</v>
          </cell>
          <cell r="F2780" t="str">
            <v>GEL</v>
          </cell>
          <cell r="G2780">
            <v>8.8000000000000007</v>
          </cell>
          <cell r="H2780" t="str">
            <v>USD</v>
          </cell>
        </row>
        <row r="2781">
          <cell r="E2781">
            <v>16.64</v>
          </cell>
          <cell r="F2781" t="str">
            <v>GEL</v>
          </cell>
          <cell r="G2781">
            <v>9.7900000000000009</v>
          </cell>
          <cell r="H2781" t="str">
            <v>USD</v>
          </cell>
        </row>
        <row r="2782">
          <cell r="E2782">
            <v>2.72</v>
          </cell>
          <cell r="F2782" t="str">
            <v>GEL</v>
          </cell>
          <cell r="G2782">
            <v>1.6</v>
          </cell>
          <cell r="H2782" t="str">
            <v>USD</v>
          </cell>
        </row>
        <row r="2783">
          <cell r="E2783">
            <v>12.92</v>
          </cell>
          <cell r="F2783" t="str">
            <v>GEL</v>
          </cell>
          <cell r="G2783">
            <v>7.6000000000000005</v>
          </cell>
          <cell r="H2783" t="str">
            <v>USD</v>
          </cell>
        </row>
        <row r="2784">
          <cell r="E2784">
            <v>11.84</v>
          </cell>
          <cell r="F2784" t="str">
            <v>GEL</v>
          </cell>
          <cell r="G2784">
            <v>6.97</v>
          </cell>
          <cell r="H2784" t="str">
            <v>USD</v>
          </cell>
        </row>
        <row r="2785">
          <cell r="E2785">
            <v>1</v>
          </cell>
          <cell r="F2785" t="str">
            <v>GEL</v>
          </cell>
          <cell r="G2785">
            <v>0.59</v>
          </cell>
          <cell r="H2785" t="str">
            <v>USD</v>
          </cell>
        </row>
        <row r="2786">
          <cell r="E2786">
            <v>0.34</v>
          </cell>
          <cell r="F2786" t="str">
            <v>GEL</v>
          </cell>
          <cell r="G2786">
            <v>0.2</v>
          </cell>
          <cell r="H2786" t="str">
            <v>USD</v>
          </cell>
        </row>
        <row r="2787">
          <cell r="E2787">
            <v>0.2</v>
          </cell>
          <cell r="F2787" t="str">
            <v>GEL</v>
          </cell>
          <cell r="G2787">
            <v>0.12</v>
          </cell>
          <cell r="H2787" t="str">
            <v>USD</v>
          </cell>
        </row>
        <row r="2788">
          <cell r="E2788">
            <v>0.85</v>
          </cell>
          <cell r="F2788" t="str">
            <v>GEL</v>
          </cell>
          <cell r="G2788">
            <v>0.5</v>
          </cell>
          <cell r="H2788" t="str">
            <v>USD</v>
          </cell>
        </row>
        <row r="2789">
          <cell r="E2789">
            <v>1.7</v>
          </cell>
          <cell r="F2789" t="str">
            <v>GEL</v>
          </cell>
          <cell r="G2789">
            <v>1</v>
          </cell>
          <cell r="H2789" t="str">
            <v>USD</v>
          </cell>
        </row>
        <row r="2790">
          <cell r="E2790">
            <v>0.34</v>
          </cell>
          <cell r="F2790" t="str">
            <v>GEL</v>
          </cell>
          <cell r="G2790">
            <v>0.2</v>
          </cell>
          <cell r="H2790" t="str">
            <v>USD</v>
          </cell>
        </row>
        <row r="2791">
          <cell r="E2791">
            <v>1</v>
          </cell>
          <cell r="F2791" t="str">
            <v>GEL</v>
          </cell>
          <cell r="G2791">
            <v>0.59</v>
          </cell>
          <cell r="H2791" t="str">
            <v>USD</v>
          </cell>
        </row>
        <row r="2792">
          <cell r="E2792">
            <v>1</v>
          </cell>
          <cell r="F2792" t="str">
            <v>GEL</v>
          </cell>
          <cell r="G2792">
            <v>0.59</v>
          </cell>
          <cell r="H2792" t="str">
            <v>USD</v>
          </cell>
        </row>
        <row r="2793">
          <cell r="E2793">
            <v>0.2</v>
          </cell>
          <cell r="F2793" t="str">
            <v>GEL</v>
          </cell>
          <cell r="G2793">
            <v>0.12</v>
          </cell>
          <cell r="H2793" t="str">
            <v>USD</v>
          </cell>
        </row>
        <row r="2794">
          <cell r="E2794">
            <v>2.04</v>
          </cell>
          <cell r="F2794" t="str">
            <v>GEL</v>
          </cell>
          <cell r="G2794">
            <v>1.2</v>
          </cell>
          <cell r="H2794" t="str">
            <v>USD</v>
          </cell>
        </row>
        <row r="2795">
          <cell r="E2795">
            <v>1</v>
          </cell>
          <cell r="F2795" t="str">
            <v>GEL</v>
          </cell>
          <cell r="G2795">
            <v>0.59</v>
          </cell>
          <cell r="H2795" t="str">
            <v>USD</v>
          </cell>
        </row>
        <row r="2796">
          <cell r="E2796">
            <v>0.34</v>
          </cell>
          <cell r="F2796" t="str">
            <v>GEL</v>
          </cell>
          <cell r="G2796">
            <v>0.2</v>
          </cell>
          <cell r="H2796" t="str">
            <v>USD</v>
          </cell>
        </row>
        <row r="2797">
          <cell r="E2797">
            <v>1.7</v>
          </cell>
          <cell r="F2797" t="str">
            <v>GEL</v>
          </cell>
          <cell r="G2797">
            <v>1</v>
          </cell>
          <cell r="H2797" t="str">
            <v>USD</v>
          </cell>
        </row>
        <row r="2798">
          <cell r="E2798">
            <v>1.9000000000000001</v>
          </cell>
          <cell r="F2798" t="str">
            <v>GEL</v>
          </cell>
          <cell r="G2798">
            <v>1.1200000000000001</v>
          </cell>
          <cell r="H2798" t="str">
            <v>USD</v>
          </cell>
        </row>
        <row r="2799">
          <cell r="E2799">
            <v>1.7</v>
          </cell>
          <cell r="F2799" t="str">
            <v>GEL</v>
          </cell>
          <cell r="G2799">
            <v>1</v>
          </cell>
          <cell r="H2799" t="str">
            <v>USD</v>
          </cell>
        </row>
        <row r="2800">
          <cell r="E2800">
            <v>1.02</v>
          </cell>
          <cell r="F2800" t="str">
            <v>GEL</v>
          </cell>
          <cell r="G2800">
            <v>0.6</v>
          </cell>
          <cell r="H2800" t="str">
            <v>USD</v>
          </cell>
        </row>
        <row r="2801">
          <cell r="E2801">
            <v>0.68</v>
          </cell>
          <cell r="F2801" t="str">
            <v>GEL</v>
          </cell>
          <cell r="G2801">
            <v>0.4</v>
          </cell>
          <cell r="H2801" t="str">
            <v>USD</v>
          </cell>
        </row>
        <row r="2802">
          <cell r="E2802">
            <v>2.38</v>
          </cell>
          <cell r="F2802" t="str">
            <v>GEL</v>
          </cell>
          <cell r="G2802">
            <v>1.4000000000000001</v>
          </cell>
          <cell r="H2802" t="str">
            <v>USD</v>
          </cell>
        </row>
        <row r="2803">
          <cell r="E2803">
            <v>0.2</v>
          </cell>
          <cell r="F2803" t="str">
            <v>GEL</v>
          </cell>
          <cell r="G2803">
            <v>0.12</v>
          </cell>
          <cell r="H2803" t="str">
            <v>USD</v>
          </cell>
        </row>
        <row r="2804">
          <cell r="E2804">
            <v>0.34</v>
          </cell>
          <cell r="F2804" t="str">
            <v>GEL</v>
          </cell>
          <cell r="G2804">
            <v>0.2</v>
          </cell>
          <cell r="H2804" t="str">
            <v>USD</v>
          </cell>
        </row>
        <row r="2805">
          <cell r="E2805">
            <v>1.36</v>
          </cell>
          <cell r="F2805" t="str">
            <v>GEL</v>
          </cell>
          <cell r="G2805">
            <v>0.8</v>
          </cell>
          <cell r="H2805" t="str">
            <v>USD</v>
          </cell>
        </row>
        <row r="2806">
          <cell r="E2806">
            <v>2.21</v>
          </cell>
          <cell r="F2806" t="str">
            <v>GEL</v>
          </cell>
          <cell r="G2806">
            <v>1.3</v>
          </cell>
          <cell r="H2806" t="str">
            <v>USD</v>
          </cell>
        </row>
        <row r="2807">
          <cell r="E2807">
            <v>2.72</v>
          </cell>
          <cell r="F2807" t="str">
            <v>GEL</v>
          </cell>
          <cell r="G2807">
            <v>1.6</v>
          </cell>
          <cell r="H2807" t="str">
            <v>USD</v>
          </cell>
        </row>
        <row r="2808">
          <cell r="E2808">
            <v>0.17</v>
          </cell>
          <cell r="F2808" t="str">
            <v>GEL</v>
          </cell>
          <cell r="G2808">
            <v>0.1</v>
          </cell>
          <cell r="H2808" t="str">
            <v>USD</v>
          </cell>
        </row>
        <row r="2809">
          <cell r="E2809">
            <v>2.72</v>
          </cell>
          <cell r="F2809" t="str">
            <v>GEL</v>
          </cell>
          <cell r="G2809">
            <v>1.6</v>
          </cell>
          <cell r="H2809" t="str">
            <v>USD</v>
          </cell>
        </row>
        <row r="2810">
          <cell r="E2810">
            <v>2.72</v>
          </cell>
          <cell r="F2810" t="str">
            <v>GEL</v>
          </cell>
          <cell r="G2810">
            <v>1.6</v>
          </cell>
          <cell r="H2810" t="str">
            <v>USD</v>
          </cell>
        </row>
        <row r="2811">
          <cell r="E2811">
            <v>1.02</v>
          </cell>
          <cell r="F2811" t="str">
            <v>GEL</v>
          </cell>
          <cell r="G2811">
            <v>0.6</v>
          </cell>
          <cell r="H2811" t="str">
            <v>USD</v>
          </cell>
        </row>
        <row r="2812">
          <cell r="E2812">
            <v>0.34</v>
          </cell>
          <cell r="F2812" t="str">
            <v>GEL</v>
          </cell>
          <cell r="G2812">
            <v>0.2</v>
          </cell>
          <cell r="H2812" t="str">
            <v>USD</v>
          </cell>
        </row>
        <row r="2813">
          <cell r="E2813">
            <v>0.51</v>
          </cell>
          <cell r="F2813" t="str">
            <v>GEL</v>
          </cell>
          <cell r="G2813">
            <v>0.3</v>
          </cell>
          <cell r="H2813" t="str">
            <v>USD</v>
          </cell>
        </row>
        <row r="2814">
          <cell r="E2814">
            <v>2.72</v>
          </cell>
          <cell r="F2814" t="str">
            <v>GEL</v>
          </cell>
          <cell r="G2814">
            <v>1.6</v>
          </cell>
          <cell r="H2814" t="str">
            <v>USD</v>
          </cell>
        </row>
        <row r="2815">
          <cell r="E2815">
            <v>6.63</v>
          </cell>
          <cell r="F2815" t="str">
            <v>GEL</v>
          </cell>
          <cell r="G2815">
            <v>3.9</v>
          </cell>
          <cell r="H2815" t="str">
            <v>USD</v>
          </cell>
        </row>
        <row r="2816">
          <cell r="E2816">
            <v>6.63</v>
          </cell>
          <cell r="F2816" t="str">
            <v>GEL</v>
          </cell>
          <cell r="G2816">
            <v>3.9</v>
          </cell>
          <cell r="H2816" t="str">
            <v>USD</v>
          </cell>
        </row>
        <row r="2817">
          <cell r="E2817">
            <v>6.63</v>
          </cell>
          <cell r="F2817" t="str">
            <v>GEL</v>
          </cell>
          <cell r="G2817">
            <v>3.9</v>
          </cell>
          <cell r="H2817" t="str">
            <v>USD</v>
          </cell>
        </row>
        <row r="2818">
          <cell r="E2818">
            <v>13.26</v>
          </cell>
          <cell r="F2818" t="str">
            <v>GEL</v>
          </cell>
          <cell r="G2818">
            <v>7.8</v>
          </cell>
          <cell r="H2818" t="str">
            <v>USD</v>
          </cell>
        </row>
        <row r="2819">
          <cell r="E2819">
            <v>66.33</v>
          </cell>
          <cell r="F2819" t="str">
            <v>GEL</v>
          </cell>
          <cell r="G2819">
            <v>39</v>
          </cell>
          <cell r="H2819" t="str">
            <v>USD</v>
          </cell>
        </row>
        <row r="2820">
          <cell r="E2820">
            <v>3.3200000000000003</v>
          </cell>
          <cell r="F2820" t="str">
            <v>GEL</v>
          </cell>
          <cell r="G2820">
            <v>1.95</v>
          </cell>
          <cell r="H2820" t="str">
            <v>USD</v>
          </cell>
        </row>
        <row r="2821">
          <cell r="E2821">
            <v>6.63</v>
          </cell>
          <cell r="F2821" t="str">
            <v>GEL</v>
          </cell>
          <cell r="G2821">
            <v>3.9</v>
          </cell>
          <cell r="H2821" t="str">
            <v>USD</v>
          </cell>
        </row>
        <row r="2822">
          <cell r="E2822">
            <v>6.63</v>
          </cell>
          <cell r="F2822" t="str">
            <v>GEL</v>
          </cell>
          <cell r="G2822">
            <v>3.9</v>
          </cell>
          <cell r="H2822" t="str">
            <v>USD</v>
          </cell>
        </row>
        <row r="2823">
          <cell r="E2823">
            <v>13.26</v>
          </cell>
          <cell r="F2823" t="str">
            <v>GEL</v>
          </cell>
          <cell r="G2823">
            <v>7.8</v>
          </cell>
          <cell r="H2823" t="str">
            <v>USD</v>
          </cell>
        </row>
        <row r="2824">
          <cell r="E2824">
            <v>66.33</v>
          </cell>
          <cell r="F2824" t="str">
            <v>GEL</v>
          </cell>
          <cell r="G2824">
            <v>39</v>
          </cell>
          <cell r="H2824" t="str">
            <v>USD</v>
          </cell>
        </row>
        <row r="2825">
          <cell r="E2825">
            <v>6.63</v>
          </cell>
          <cell r="F2825" t="str">
            <v>GEL</v>
          </cell>
          <cell r="G2825">
            <v>3.9</v>
          </cell>
          <cell r="H2825" t="str">
            <v>USD</v>
          </cell>
        </row>
        <row r="2826">
          <cell r="E2826">
            <v>1.7</v>
          </cell>
          <cell r="F2826" t="str">
            <v>GEL</v>
          </cell>
          <cell r="G2826">
            <v>1</v>
          </cell>
          <cell r="H2826" t="str">
            <v>USD</v>
          </cell>
        </row>
        <row r="2827">
          <cell r="E2827">
            <v>1.36</v>
          </cell>
          <cell r="F2827" t="str">
            <v>GEL</v>
          </cell>
          <cell r="G2827">
            <v>0.8</v>
          </cell>
          <cell r="H2827" t="str">
            <v>USD</v>
          </cell>
        </row>
        <row r="2828">
          <cell r="E2828">
            <v>2.38</v>
          </cell>
          <cell r="F2828" t="str">
            <v>GEL</v>
          </cell>
          <cell r="G2828">
            <v>1.4000000000000001</v>
          </cell>
          <cell r="H2828" t="str">
            <v>USD</v>
          </cell>
        </row>
        <row r="2829">
          <cell r="E2829">
            <v>33.17</v>
          </cell>
          <cell r="F2829" t="str">
            <v>GEL</v>
          </cell>
          <cell r="G2829">
            <v>19.5</v>
          </cell>
          <cell r="H2829" t="str">
            <v>USD</v>
          </cell>
        </row>
        <row r="2830">
          <cell r="E2830">
            <v>19.900000000000002</v>
          </cell>
          <cell r="F2830" t="str">
            <v>GEL</v>
          </cell>
          <cell r="G2830">
            <v>11.700000000000001</v>
          </cell>
          <cell r="H2830" t="str">
            <v>USD</v>
          </cell>
        </row>
        <row r="2831">
          <cell r="E2831">
            <v>9.9500000000000011</v>
          </cell>
          <cell r="F2831" t="str">
            <v>GEL</v>
          </cell>
          <cell r="G2831">
            <v>5.8500000000000005</v>
          </cell>
          <cell r="H2831" t="str">
            <v>USD</v>
          </cell>
        </row>
        <row r="2832">
          <cell r="E2832">
            <v>6.63</v>
          </cell>
          <cell r="F2832" t="str">
            <v>GEL</v>
          </cell>
          <cell r="G2832">
            <v>3.9</v>
          </cell>
          <cell r="H2832" t="str">
            <v>USD</v>
          </cell>
        </row>
        <row r="2833">
          <cell r="E2833">
            <v>19.89</v>
          </cell>
          <cell r="F2833" t="str">
            <v>GEL</v>
          </cell>
          <cell r="G2833">
            <v>11.700000000000001</v>
          </cell>
          <cell r="H2833" t="str">
            <v>USD</v>
          </cell>
        </row>
        <row r="2834">
          <cell r="E2834">
            <v>13.26</v>
          </cell>
          <cell r="F2834" t="str">
            <v>GEL</v>
          </cell>
          <cell r="G2834">
            <v>7.8</v>
          </cell>
          <cell r="H2834" t="str">
            <v>USD</v>
          </cell>
        </row>
        <row r="2835">
          <cell r="E2835">
            <v>7.96</v>
          </cell>
          <cell r="F2835" t="str">
            <v>GEL</v>
          </cell>
          <cell r="G2835">
            <v>4.68</v>
          </cell>
          <cell r="H2835" t="str">
            <v>USD</v>
          </cell>
        </row>
        <row r="2836">
          <cell r="E2836">
            <v>19.900000000000002</v>
          </cell>
          <cell r="F2836" t="str">
            <v>GEL</v>
          </cell>
          <cell r="G2836">
            <v>11.700000000000001</v>
          </cell>
          <cell r="H2836" t="str">
            <v>USD</v>
          </cell>
        </row>
        <row r="2837">
          <cell r="E2837">
            <v>6.63</v>
          </cell>
          <cell r="F2837" t="str">
            <v>GEL</v>
          </cell>
          <cell r="G2837">
            <v>3.9</v>
          </cell>
          <cell r="H2837" t="str">
            <v>USD</v>
          </cell>
        </row>
        <row r="2838">
          <cell r="E2838">
            <v>19.900000000000002</v>
          </cell>
          <cell r="F2838" t="str">
            <v>GEL</v>
          </cell>
          <cell r="G2838">
            <v>11.700000000000001</v>
          </cell>
          <cell r="H2838" t="str">
            <v>USD</v>
          </cell>
        </row>
        <row r="2839">
          <cell r="E2839">
            <v>13.26</v>
          </cell>
          <cell r="F2839" t="str">
            <v>GEL</v>
          </cell>
          <cell r="G2839">
            <v>7.8</v>
          </cell>
          <cell r="H2839" t="str">
            <v>USD</v>
          </cell>
        </row>
        <row r="2840">
          <cell r="E2840">
            <v>6.63</v>
          </cell>
          <cell r="F2840" t="str">
            <v>GEL</v>
          </cell>
          <cell r="G2840">
            <v>3.9</v>
          </cell>
          <cell r="H2840" t="str">
            <v>USD</v>
          </cell>
        </row>
        <row r="2841">
          <cell r="E2841">
            <v>33.15</v>
          </cell>
          <cell r="F2841" t="str">
            <v>GEL</v>
          </cell>
          <cell r="G2841">
            <v>19.5</v>
          </cell>
          <cell r="H2841" t="str">
            <v>USD</v>
          </cell>
        </row>
        <row r="2842">
          <cell r="E2842">
            <v>6.63</v>
          </cell>
          <cell r="F2842" t="str">
            <v>GEL</v>
          </cell>
          <cell r="G2842">
            <v>3.9</v>
          </cell>
          <cell r="H2842" t="str">
            <v>USD</v>
          </cell>
        </row>
        <row r="2843">
          <cell r="E2843">
            <v>9.9500000000000011</v>
          </cell>
          <cell r="F2843" t="str">
            <v>GEL</v>
          </cell>
          <cell r="G2843">
            <v>5.8500000000000005</v>
          </cell>
          <cell r="H2843" t="str">
            <v>USD</v>
          </cell>
        </row>
        <row r="2844">
          <cell r="E2844">
            <v>6.63</v>
          </cell>
          <cell r="F2844" t="str">
            <v>GEL</v>
          </cell>
          <cell r="G2844">
            <v>3.9</v>
          </cell>
          <cell r="H2844" t="str">
            <v>USD</v>
          </cell>
        </row>
        <row r="2845">
          <cell r="E2845">
            <v>3.3200000000000003</v>
          </cell>
          <cell r="F2845" t="str">
            <v>GEL</v>
          </cell>
          <cell r="G2845">
            <v>1.95</v>
          </cell>
          <cell r="H2845" t="str">
            <v>USD</v>
          </cell>
        </row>
        <row r="2846">
          <cell r="E2846">
            <v>13.27</v>
          </cell>
          <cell r="F2846" t="str">
            <v>GEL</v>
          </cell>
          <cell r="G2846">
            <v>7.8</v>
          </cell>
          <cell r="H2846" t="str">
            <v>USD</v>
          </cell>
        </row>
        <row r="2847">
          <cell r="E2847">
            <v>13.27</v>
          </cell>
          <cell r="F2847" t="str">
            <v>GEL</v>
          </cell>
          <cell r="G2847">
            <v>7.8</v>
          </cell>
          <cell r="H2847" t="str">
            <v>USD</v>
          </cell>
        </row>
        <row r="2848">
          <cell r="E2848">
            <v>19.89</v>
          </cell>
          <cell r="F2848" t="str">
            <v>GEL</v>
          </cell>
          <cell r="G2848">
            <v>11.700000000000001</v>
          </cell>
          <cell r="H2848" t="str">
            <v>USD</v>
          </cell>
        </row>
        <row r="2849">
          <cell r="E2849">
            <v>19.900000000000002</v>
          </cell>
          <cell r="F2849" t="str">
            <v>GEL</v>
          </cell>
          <cell r="G2849">
            <v>11.700000000000001</v>
          </cell>
          <cell r="H2849" t="str">
            <v>USD</v>
          </cell>
        </row>
        <row r="2850">
          <cell r="E2850">
            <v>6.63</v>
          </cell>
          <cell r="F2850" t="str">
            <v>GEL</v>
          </cell>
          <cell r="G2850">
            <v>3.9</v>
          </cell>
          <cell r="H2850" t="str">
            <v>USD</v>
          </cell>
        </row>
        <row r="2851">
          <cell r="E2851">
            <v>16.580000000000002</v>
          </cell>
          <cell r="F2851" t="str">
            <v>GEL</v>
          </cell>
          <cell r="G2851">
            <v>9.75</v>
          </cell>
          <cell r="H2851" t="str">
            <v>USD</v>
          </cell>
        </row>
        <row r="2852">
          <cell r="E2852">
            <v>29.85</v>
          </cell>
          <cell r="F2852" t="str">
            <v>GEL</v>
          </cell>
          <cell r="G2852">
            <v>17.55</v>
          </cell>
          <cell r="H2852" t="str">
            <v>USD</v>
          </cell>
        </row>
        <row r="2853">
          <cell r="E2853">
            <v>6.63</v>
          </cell>
          <cell r="F2853" t="str">
            <v>GEL</v>
          </cell>
          <cell r="G2853">
            <v>3.9</v>
          </cell>
          <cell r="H2853" t="str">
            <v>USD</v>
          </cell>
        </row>
        <row r="2854">
          <cell r="E2854">
            <v>43.11</v>
          </cell>
          <cell r="F2854" t="str">
            <v>GEL</v>
          </cell>
          <cell r="G2854">
            <v>25.35</v>
          </cell>
          <cell r="H2854" t="str">
            <v>USD</v>
          </cell>
        </row>
        <row r="2855">
          <cell r="E2855">
            <v>6.63</v>
          </cell>
          <cell r="F2855" t="str">
            <v>GEL</v>
          </cell>
          <cell r="G2855">
            <v>3.9</v>
          </cell>
          <cell r="H2855" t="str">
            <v>USD</v>
          </cell>
        </row>
        <row r="2856">
          <cell r="E2856">
            <v>19.900000000000002</v>
          </cell>
          <cell r="F2856" t="str">
            <v>GEL</v>
          </cell>
          <cell r="G2856">
            <v>11.700000000000001</v>
          </cell>
          <cell r="H2856" t="str">
            <v>USD</v>
          </cell>
        </row>
        <row r="2857">
          <cell r="E2857">
            <v>6.63</v>
          </cell>
          <cell r="F2857" t="str">
            <v>GEL</v>
          </cell>
          <cell r="G2857">
            <v>3.9</v>
          </cell>
          <cell r="H2857" t="str">
            <v>USD</v>
          </cell>
        </row>
        <row r="2858">
          <cell r="E2858">
            <v>26.53</v>
          </cell>
          <cell r="F2858" t="str">
            <v>GEL</v>
          </cell>
          <cell r="G2858">
            <v>15.6</v>
          </cell>
          <cell r="H2858" t="str">
            <v>USD</v>
          </cell>
        </row>
        <row r="2859">
          <cell r="E2859">
            <v>10.61</v>
          </cell>
          <cell r="F2859" t="str">
            <v>GEL</v>
          </cell>
          <cell r="G2859">
            <v>6.24</v>
          </cell>
          <cell r="H2859" t="str">
            <v>USD</v>
          </cell>
        </row>
        <row r="2860">
          <cell r="E2860">
            <v>9.9500000000000011</v>
          </cell>
          <cell r="F2860" t="str">
            <v>GEL</v>
          </cell>
          <cell r="G2860">
            <v>5.8500000000000005</v>
          </cell>
          <cell r="H2860" t="str">
            <v>USD</v>
          </cell>
        </row>
        <row r="2861">
          <cell r="E2861">
            <v>19.900000000000002</v>
          </cell>
          <cell r="F2861" t="str">
            <v>GEL</v>
          </cell>
          <cell r="G2861">
            <v>11.700000000000001</v>
          </cell>
          <cell r="H2861" t="str">
            <v>USD</v>
          </cell>
        </row>
        <row r="2862">
          <cell r="E2862">
            <v>6.63</v>
          </cell>
          <cell r="F2862" t="str">
            <v>GEL</v>
          </cell>
          <cell r="G2862">
            <v>3.9</v>
          </cell>
          <cell r="H2862" t="str">
            <v>USD</v>
          </cell>
        </row>
        <row r="2863">
          <cell r="E2863">
            <v>6.63</v>
          </cell>
          <cell r="F2863" t="str">
            <v>GEL</v>
          </cell>
          <cell r="G2863">
            <v>3.9</v>
          </cell>
          <cell r="H2863" t="str">
            <v>USD</v>
          </cell>
        </row>
        <row r="2864">
          <cell r="E2864">
            <v>3.3200000000000003</v>
          </cell>
          <cell r="F2864" t="str">
            <v>GEL</v>
          </cell>
          <cell r="G2864">
            <v>1.95</v>
          </cell>
          <cell r="H2864" t="str">
            <v>USD</v>
          </cell>
        </row>
        <row r="2865">
          <cell r="E2865">
            <v>6.6400000000000006</v>
          </cell>
          <cell r="F2865" t="str">
            <v>GEL</v>
          </cell>
          <cell r="G2865">
            <v>3.9</v>
          </cell>
          <cell r="H2865" t="str">
            <v>USD</v>
          </cell>
        </row>
        <row r="2866">
          <cell r="E2866">
            <v>6.63</v>
          </cell>
          <cell r="F2866" t="str">
            <v>GEL</v>
          </cell>
          <cell r="G2866">
            <v>3.9</v>
          </cell>
          <cell r="H2866" t="str">
            <v>USD</v>
          </cell>
        </row>
        <row r="2867">
          <cell r="E2867">
            <v>6.63</v>
          </cell>
          <cell r="F2867" t="str">
            <v>GEL</v>
          </cell>
          <cell r="G2867">
            <v>3.9</v>
          </cell>
          <cell r="H2867" t="str">
            <v>USD</v>
          </cell>
        </row>
        <row r="2868">
          <cell r="E2868">
            <v>19.900000000000002</v>
          </cell>
          <cell r="F2868" t="str">
            <v>GEL</v>
          </cell>
          <cell r="G2868">
            <v>11.700000000000001</v>
          </cell>
          <cell r="H2868" t="str">
            <v>USD</v>
          </cell>
        </row>
        <row r="2869">
          <cell r="E2869">
            <v>13.26</v>
          </cell>
          <cell r="F2869" t="str">
            <v>GEL</v>
          </cell>
          <cell r="G2869">
            <v>7.8</v>
          </cell>
          <cell r="H2869" t="str">
            <v>USD</v>
          </cell>
        </row>
        <row r="2870">
          <cell r="E2870">
            <v>30.51</v>
          </cell>
          <cell r="F2870" t="str">
            <v>GEL</v>
          </cell>
          <cell r="G2870">
            <v>17.940000000000001</v>
          </cell>
          <cell r="H2870" t="str">
            <v>USD</v>
          </cell>
        </row>
        <row r="2871">
          <cell r="E2871">
            <v>49.75</v>
          </cell>
          <cell r="F2871" t="str">
            <v>GEL</v>
          </cell>
          <cell r="G2871">
            <v>29.25</v>
          </cell>
          <cell r="H2871" t="str">
            <v>USD</v>
          </cell>
        </row>
        <row r="2872">
          <cell r="E2872">
            <v>19.900000000000002</v>
          </cell>
          <cell r="F2872" t="str">
            <v>GEL</v>
          </cell>
          <cell r="G2872">
            <v>11.700000000000001</v>
          </cell>
          <cell r="H2872" t="str">
            <v>USD</v>
          </cell>
        </row>
        <row r="2873">
          <cell r="E2873">
            <v>23.22</v>
          </cell>
          <cell r="F2873" t="str">
            <v>GEL</v>
          </cell>
          <cell r="G2873">
            <v>13.65</v>
          </cell>
          <cell r="H2873" t="str">
            <v>USD</v>
          </cell>
        </row>
        <row r="2874">
          <cell r="E2874">
            <v>19.89</v>
          </cell>
          <cell r="F2874" t="str">
            <v>GEL</v>
          </cell>
          <cell r="G2874">
            <v>11.700000000000001</v>
          </cell>
          <cell r="H2874" t="str">
            <v>USD</v>
          </cell>
        </row>
        <row r="2875">
          <cell r="E2875">
            <v>3.3200000000000003</v>
          </cell>
          <cell r="F2875" t="str">
            <v>GEL</v>
          </cell>
          <cell r="G2875">
            <v>1.95</v>
          </cell>
          <cell r="H2875" t="str">
            <v>USD</v>
          </cell>
        </row>
        <row r="2876">
          <cell r="E2876">
            <v>26.53</v>
          </cell>
          <cell r="F2876" t="str">
            <v>GEL</v>
          </cell>
          <cell r="G2876">
            <v>15.6</v>
          </cell>
          <cell r="H2876" t="str">
            <v>USD</v>
          </cell>
        </row>
        <row r="2877">
          <cell r="E2877">
            <v>39.79</v>
          </cell>
          <cell r="F2877" t="str">
            <v>GEL</v>
          </cell>
          <cell r="G2877">
            <v>23.400000000000002</v>
          </cell>
          <cell r="H2877" t="str">
            <v>USD</v>
          </cell>
        </row>
        <row r="2878">
          <cell r="E2878">
            <v>59.69</v>
          </cell>
          <cell r="F2878" t="str">
            <v>GEL</v>
          </cell>
          <cell r="G2878">
            <v>35.1</v>
          </cell>
          <cell r="H2878" t="str">
            <v>USD</v>
          </cell>
        </row>
        <row r="2879">
          <cell r="E2879">
            <v>19.900000000000002</v>
          </cell>
          <cell r="F2879" t="str">
            <v>GEL</v>
          </cell>
          <cell r="G2879">
            <v>11.700000000000001</v>
          </cell>
          <cell r="H2879" t="str">
            <v>USD</v>
          </cell>
        </row>
        <row r="2880">
          <cell r="E2880">
            <v>66.33</v>
          </cell>
          <cell r="F2880" t="str">
            <v>GEL</v>
          </cell>
          <cell r="G2880">
            <v>39</v>
          </cell>
          <cell r="H2880" t="str">
            <v>USD</v>
          </cell>
        </row>
        <row r="2881">
          <cell r="E2881">
            <v>39.79</v>
          </cell>
          <cell r="F2881" t="str">
            <v>GEL</v>
          </cell>
          <cell r="G2881">
            <v>23.400000000000002</v>
          </cell>
          <cell r="H2881" t="str">
            <v>USD</v>
          </cell>
        </row>
        <row r="2882">
          <cell r="E2882">
            <v>3.3200000000000003</v>
          </cell>
          <cell r="F2882" t="str">
            <v>GEL</v>
          </cell>
          <cell r="G2882">
            <v>1.95</v>
          </cell>
          <cell r="H2882" t="str">
            <v>USD</v>
          </cell>
        </row>
        <row r="2883">
          <cell r="E2883">
            <v>19.900000000000002</v>
          </cell>
          <cell r="F2883" t="str">
            <v>GEL</v>
          </cell>
          <cell r="G2883">
            <v>11.700000000000001</v>
          </cell>
          <cell r="H2883" t="str">
            <v>USD</v>
          </cell>
        </row>
        <row r="2884">
          <cell r="E2884">
            <v>6.63</v>
          </cell>
          <cell r="F2884" t="str">
            <v>GEL</v>
          </cell>
          <cell r="G2884">
            <v>3.9</v>
          </cell>
          <cell r="H2884" t="str">
            <v>USD</v>
          </cell>
        </row>
        <row r="2885">
          <cell r="E2885">
            <v>6.63</v>
          </cell>
          <cell r="F2885" t="str">
            <v>GEL</v>
          </cell>
          <cell r="G2885">
            <v>3.9</v>
          </cell>
          <cell r="H2885" t="str">
            <v>USD</v>
          </cell>
        </row>
        <row r="2886">
          <cell r="E2886">
            <v>6.63</v>
          </cell>
          <cell r="F2886" t="str">
            <v>GEL</v>
          </cell>
          <cell r="G2886">
            <v>3.9</v>
          </cell>
          <cell r="H2886" t="str">
            <v>USD</v>
          </cell>
        </row>
        <row r="2887">
          <cell r="E2887">
            <v>19.900000000000002</v>
          </cell>
          <cell r="F2887" t="str">
            <v>GEL</v>
          </cell>
          <cell r="G2887">
            <v>11.700000000000001</v>
          </cell>
          <cell r="H2887" t="str">
            <v>USD</v>
          </cell>
        </row>
        <row r="2888">
          <cell r="E2888">
            <v>6.63</v>
          </cell>
          <cell r="F2888" t="str">
            <v>GEL</v>
          </cell>
          <cell r="G2888">
            <v>3.9</v>
          </cell>
          <cell r="H2888" t="str">
            <v>USD</v>
          </cell>
        </row>
        <row r="2889">
          <cell r="E2889">
            <v>13.26</v>
          </cell>
          <cell r="F2889" t="str">
            <v>GEL</v>
          </cell>
          <cell r="G2889">
            <v>7.8</v>
          </cell>
          <cell r="H2889" t="str">
            <v>USD</v>
          </cell>
        </row>
        <row r="2890">
          <cell r="E2890">
            <v>39.800000000000004</v>
          </cell>
          <cell r="F2890" t="str">
            <v>GEL</v>
          </cell>
          <cell r="G2890">
            <v>23.400000000000002</v>
          </cell>
          <cell r="H2890" t="str">
            <v>USD</v>
          </cell>
        </row>
        <row r="2891">
          <cell r="E2891">
            <v>13.26</v>
          </cell>
          <cell r="F2891" t="str">
            <v>GEL</v>
          </cell>
          <cell r="G2891">
            <v>7.8</v>
          </cell>
          <cell r="H2891" t="str">
            <v>USD</v>
          </cell>
        </row>
        <row r="2892">
          <cell r="E2892">
            <v>9.9500000000000011</v>
          </cell>
          <cell r="F2892" t="str">
            <v>GEL</v>
          </cell>
          <cell r="G2892">
            <v>5.8500000000000005</v>
          </cell>
          <cell r="H2892" t="str">
            <v>USD</v>
          </cell>
        </row>
        <row r="2893">
          <cell r="E2893">
            <v>6.63</v>
          </cell>
          <cell r="F2893" t="str">
            <v>GEL</v>
          </cell>
          <cell r="G2893">
            <v>3.9</v>
          </cell>
          <cell r="H2893" t="str">
            <v>USD</v>
          </cell>
        </row>
        <row r="2894">
          <cell r="E2894">
            <v>9.2900000000000009</v>
          </cell>
          <cell r="F2894" t="str">
            <v>GEL</v>
          </cell>
          <cell r="G2894">
            <v>5.46</v>
          </cell>
          <cell r="H2894" t="str">
            <v>USD</v>
          </cell>
        </row>
        <row r="2895">
          <cell r="E2895">
            <v>13.26</v>
          </cell>
          <cell r="F2895" t="str">
            <v>GEL</v>
          </cell>
          <cell r="G2895">
            <v>7.8</v>
          </cell>
          <cell r="H2895" t="str">
            <v>USD</v>
          </cell>
        </row>
        <row r="2896">
          <cell r="E2896">
            <v>5.3100000000000005</v>
          </cell>
          <cell r="F2896" t="str">
            <v>GEL</v>
          </cell>
          <cell r="G2896">
            <v>3.12</v>
          </cell>
          <cell r="H2896" t="str">
            <v>USD</v>
          </cell>
        </row>
        <row r="2897">
          <cell r="E2897">
            <v>6.63</v>
          </cell>
          <cell r="F2897" t="str">
            <v>GEL</v>
          </cell>
          <cell r="G2897">
            <v>3.9</v>
          </cell>
          <cell r="H2897" t="str">
            <v>USD</v>
          </cell>
        </row>
        <row r="2898">
          <cell r="E2898">
            <v>13.26</v>
          </cell>
          <cell r="F2898" t="str">
            <v>GEL</v>
          </cell>
          <cell r="G2898">
            <v>7.8</v>
          </cell>
          <cell r="H2898" t="str">
            <v>USD</v>
          </cell>
        </row>
        <row r="2899">
          <cell r="E2899">
            <v>6.63</v>
          </cell>
          <cell r="F2899" t="str">
            <v>GEL</v>
          </cell>
          <cell r="G2899">
            <v>3.9</v>
          </cell>
          <cell r="H2899" t="str">
            <v>USD</v>
          </cell>
        </row>
        <row r="2900">
          <cell r="E2900">
            <v>3.3200000000000003</v>
          </cell>
          <cell r="F2900" t="str">
            <v>GEL</v>
          </cell>
          <cell r="G2900">
            <v>1.95</v>
          </cell>
          <cell r="H2900" t="str">
            <v>USD</v>
          </cell>
        </row>
        <row r="2901">
          <cell r="E2901">
            <v>16.59</v>
          </cell>
          <cell r="F2901" t="str">
            <v>GEL</v>
          </cell>
          <cell r="G2901">
            <v>9.75</v>
          </cell>
          <cell r="H2901" t="str">
            <v>USD</v>
          </cell>
        </row>
        <row r="2902">
          <cell r="E2902">
            <v>39.800000000000004</v>
          </cell>
          <cell r="F2902" t="str">
            <v>GEL</v>
          </cell>
          <cell r="G2902">
            <v>23.400000000000002</v>
          </cell>
          <cell r="H2902" t="str">
            <v>USD</v>
          </cell>
        </row>
        <row r="2903">
          <cell r="E2903">
            <v>6.63</v>
          </cell>
          <cell r="F2903" t="str">
            <v>GEL</v>
          </cell>
          <cell r="G2903">
            <v>3.9</v>
          </cell>
          <cell r="H2903" t="str">
            <v>USD</v>
          </cell>
        </row>
        <row r="2904">
          <cell r="E2904">
            <v>33.17</v>
          </cell>
          <cell r="F2904" t="str">
            <v>GEL</v>
          </cell>
          <cell r="G2904">
            <v>19.5</v>
          </cell>
          <cell r="H2904" t="str">
            <v>USD</v>
          </cell>
        </row>
        <row r="2905">
          <cell r="E2905">
            <v>6.6400000000000006</v>
          </cell>
          <cell r="F2905" t="str">
            <v>GEL</v>
          </cell>
          <cell r="G2905">
            <v>3.9</v>
          </cell>
          <cell r="H2905" t="str">
            <v>USD</v>
          </cell>
        </row>
        <row r="2906">
          <cell r="E2906">
            <v>6.63</v>
          </cell>
          <cell r="F2906" t="str">
            <v>GEL</v>
          </cell>
          <cell r="G2906">
            <v>3.9</v>
          </cell>
          <cell r="H2906" t="str">
            <v>USD</v>
          </cell>
        </row>
        <row r="2907">
          <cell r="E2907">
            <v>39.800000000000004</v>
          </cell>
          <cell r="F2907" t="str">
            <v>GEL</v>
          </cell>
          <cell r="G2907">
            <v>23.400000000000002</v>
          </cell>
          <cell r="H2907" t="str">
            <v>USD</v>
          </cell>
        </row>
        <row r="2908">
          <cell r="E2908">
            <v>6.63</v>
          </cell>
          <cell r="F2908" t="str">
            <v>GEL</v>
          </cell>
          <cell r="G2908">
            <v>3.9</v>
          </cell>
          <cell r="H2908" t="str">
            <v>USD</v>
          </cell>
        </row>
        <row r="2909">
          <cell r="E2909">
            <v>6.63</v>
          </cell>
          <cell r="F2909" t="str">
            <v>GEL</v>
          </cell>
          <cell r="G2909">
            <v>3.9</v>
          </cell>
          <cell r="H2909" t="str">
            <v>USD</v>
          </cell>
        </row>
        <row r="2910">
          <cell r="E2910">
            <v>3.3200000000000003</v>
          </cell>
          <cell r="F2910" t="str">
            <v>GEL</v>
          </cell>
          <cell r="G2910">
            <v>1.95</v>
          </cell>
          <cell r="H2910" t="str">
            <v>USD</v>
          </cell>
        </row>
        <row r="2911">
          <cell r="E2911">
            <v>39.800000000000004</v>
          </cell>
          <cell r="F2911" t="str">
            <v>GEL</v>
          </cell>
          <cell r="G2911">
            <v>23.400000000000002</v>
          </cell>
          <cell r="H2911" t="str">
            <v>USD</v>
          </cell>
        </row>
        <row r="2912">
          <cell r="E2912">
            <v>6.63</v>
          </cell>
          <cell r="F2912" t="str">
            <v>GEL</v>
          </cell>
          <cell r="G2912">
            <v>3.9</v>
          </cell>
          <cell r="H2912" t="str">
            <v>USD</v>
          </cell>
        </row>
        <row r="2913">
          <cell r="E2913">
            <v>13.27</v>
          </cell>
          <cell r="F2913" t="str">
            <v>GEL</v>
          </cell>
          <cell r="G2913">
            <v>7.8</v>
          </cell>
          <cell r="H2913" t="str">
            <v>USD</v>
          </cell>
        </row>
        <row r="2914">
          <cell r="E2914">
            <v>9.9500000000000011</v>
          </cell>
          <cell r="F2914" t="str">
            <v>GEL</v>
          </cell>
          <cell r="G2914">
            <v>5.8500000000000005</v>
          </cell>
          <cell r="H2914" t="str">
            <v>USD</v>
          </cell>
        </row>
        <row r="2915">
          <cell r="E2915">
            <v>3.3200000000000003</v>
          </cell>
          <cell r="F2915" t="str">
            <v>GEL</v>
          </cell>
          <cell r="G2915">
            <v>1.95</v>
          </cell>
          <cell r="H2915" t="str">
            <v>USD</v>
          </cell>
        </row>
        <row r="2916">
          <cell r="E2916">
            <v>33.17</v>
          </cell>
          <cell r="F2916" t="str">
            <v>GEL</v>
          </cell>
          <cell r="G2916">
            <v>19.5</v>
          </cell>
          <cell r="H2916" t="str">
            <v>USD</v>
          </cell>
        </row>
        <row r="2917">
          <cell r="E2917">
            <v>3.3200000000000003</v>
          </cell>
          <cell r="F2917" t="str">
            <v>GEL</v>
          </cell>
          <cell r="G2917">
            <v>1.95</v>
          </cell>
          <cell r="H2917" t="str">
            <v>USD</v>
          </cell>
        </row>
        <row r="2918">
          <cell r="E2918">
            <v>13.27</v>
          </cell>
          <cell r="F2918" t="str">
            <v>GEL</v>
          </cell>
          <cell r="G2918">
            <v>7.8</v>
          </cell>
          <cell r="H2918" t="str">
            <v>USD</v>
          </cell>
        </row>
        <row r="2919">
          <cell r="E2919">
            <v>13.26</v>
          </cell>
          <cell r="F2919" t="str">
            <v>GEL</v>
          </cell>
          <cell r="G2919">
            <v>7.8</v>
          </cell>
          <cell r="H2919" t="str">
            <v>USD</v>
          </cell>
        </row>
        <row r="2920">
          <cell r="E2920">
            <v>6.63</v>
          </cell>
          <cell r="F2920" t="str">
            <v>GEL</v>
          </cell>
          <cell r="G2920">
            <v>3.9</v>
          </cell>
          <cell r="H2920" t="str">
            <v>USD</v>
          </cell>
        </row>
        <row r="2921">
          <cell r="E2921">
            <v>6.63</v>
          </cell>
          <cell r="F2921" t="str">
            <v>GEL</v>
          </cell>
          <cell r="G2921">
            <v>3.9</v>
          </cell>
          <cell r="H2921" t="str">
            <v>USD</v>
          </cell>
        </row>
        <row r="2922">
          <cell r="E2922">
            <v>10.61</v>
          </cell>
          <cell r="F2922" t="str">
            <v>GEL</v>
          </cell>
          <cell r="G2922">
            <v>6.24</v>
          </cell>
          <cell r="H2922" t="str">
            <v>USD</v>
          </cell>
        </row>
        <row r="2923">
          <cell r="E2923">
            <v>13.27</v>
          </cell>
          <cell r="F2923" t="str">
            <v>GEL</v>
          </cell>
          <cell r="G2923">
            <v>7.8</v>
          </cell>
          <cell r="H2923" t="str">
            <v>USD</v>
          </cell>
        </row>
        <row r="2924">
          <cell r="E2924">
            <v>6.63</v>
          </cell>
          <cell r="F2924" t="str">
            <v>GEL</v>
          </cell>
          <cell r="G2924">
            <v>3.9</v>
          </cell>
          <cell r="H2924" t="str">
            <v>USD</v>
          </cell>
        </row>
        <row r="2925">
          <cell r="E2925">
            <v>6.63</v>
          </cell>
          <cell r="F2925" t="str">
            <v>GEL</v>
          </cell>
          <cell r="G2925">
            <v>3.9</v>
          </cell>
          <cell r="H2925" t="str">
            <v>USD</v>
          </cell>
        </row>
        <row r="2926">
          <cell r="E2926">
            <v>12.93</v>
          </cell>
          <cell r="F2926" t="str">
            <v>GEL</v>
          </cell>
          <cell r="G2926">
            <v>7.6000000000000005</v>
          </cell>
          <cell r="H2926" t="str">
            <v>USD</v>
          </cell>
        </row>
        <row r="2927">
          <cell r="E2927">
            <v>130.09</v>
          </cell>
          <cell r="F2927" t="str">
            <v>GEL</v>
          </cell>
          <cell r="G2927">
            <v>76.489999999999995</v>
          </cell>
          <cell r="H2927" t="str">
            <v>USD</v>
          </cell>
        </row>
        <row r="2928">
          <cell r="E2928">
            <v>293.34000000000003</v>
          </cell>
          <cell r="F2928" t="str">
            <v>GEL</v>
          </cell>
          <cell r="G2928">
            <v>172.47</v>
          </cell>
          <cell r="H2928" t="str">
            <v>USD</v>
          </cell>
        </row>
        <row r="2929">
          <cell r="E2929">
            <v>0.99</v>
          </cell>
          <cell r="F2929" t="str">
            <v>GEL</v>
          </cell>
          <cell r="G2929">
            <v>0.57999999999999996</v>
          </cell>
          <cell r="H2929" t="str">
            <v>USD</v>
          </cell>
        </row>
        <row r="2930">
          <cell r="E2930">
            <v>3.3200000000000003</v>
          </cell>
          <cell r="F2930" t="str">
            <v>GEL</v>
          </cell>
          <cell r="G2930">
            <v>1.95</v>
          </cell>
          <cell r="H2930" t="str">
            <v>USD</v>
          </cell>
        </row>
        <row r="2931">
          <cell r="E2931">
            <v>3.98</v>
          </cell>
          <cell r="F2931" t="str">
            <v>GEL</v>
          </cell>
          <cell r="G2931">
            <v>2.34</v>
          </cell>
          <cell r="H2931" t="str">
            <v>USD</v>
          </cell>
        </row>
        <row r="2932">
          <cell r="E2932">
            <v>6.63</v>
          </cell>
          <cell r="F2932" t="str">
            <v>GEL</v>
          </cell>
          <cell r="G2932">
            <v>3.9</v>
          </cell>
          <cell r="H2932" t="str">
            <v>USD</v>
          </cell>
        </row>
        <row r="2933">
          <cell r="E2933">
            <v>6.63</v>
          </cell>
          <cell r="F2933" t="str">
            <v>GEL</v>
          </cell>
          <cell r="G2933">
            <v>3.9</v>
          </cell>
          <cell r="H2933" t="str">
            <v>USD</v>
          </cell>
        </row>
        <row r="2934">
          <cell r="E2934">
            <v>20.32</v>
          </cell>
          <cell r="F2934" t="str">
            <v>USD</v>
          </cell>
          <cell r="G2934">
            <v>34.99</v>
          </cell>
          <cell r="H2934" t="str">
            <v>GEL</v>
          </cell>
        </row>
        <row r="2935">
          <cell r="E2935">
            <v>1219</v>
          </cell>
          <cell r="F2935" t="str">
            <v>GEL</v>
          </cell>
          <cell r="G2935">
            <v>533.11</v>
          </cell>
          <cell r="H2935" t="str">
            <v>EUR</v>
          </cell>
        </row>
        <row r="2936">
          <cell r="E2936">
            <v>13.27</v>
          </cell>
          <cell r="F2936" t="str">
            <v>GEL</v>
          </cell>
          <cell r="G2936">
            <v>7.8</v>
          </cell>
          <cell r="H2936" t="str">
            <v>USD</v>
          </cell>
        </row>
        <row r="2937">
          <cell r="E2937">
            <v>52922.67</v>
          </cell>
          <cell r="F2937" t="str">
            <v>GEL</v>
          </cell>
          <cell r="G2937">
            <v>31456.080000000002</v>
          </cell>
          <cell r="H2937" t="str">
            <v>USD</v>
          </cell>
        </row>
        <row r="2938">
          <cell r="E2938">
            <v>36.090000000000003</v>
          </cell>
          <cell r="F2938" t="str">
            <v>GEL</v>
          </cell>
          <cell r="G2938">
            <v>21.22</v>
          </cell>
          <cell r="H2938" t="str">
            <v>USD</v>
          </cell>
        </row>
        <row r="2939">
          <cell r="E2939">
            <v>66.570000000000007</v>
          </cell>
          <cell r="F2939" t="str">
            <v>GEL</v>
          </cell>
          <cell r="G2939">
            <v>39.14</v>
          </cell>
          <cell r="H2939" t="str">
            <v>USD</v>
          </cell>
        </row>
        <row r="2940">
          <cell r="E2940">
            <v>6630000</v>
          </cell>
          <cell r="F2940" t="str">
            <v>USD</v>
          </cell>
          <cell r="G2940">
            <v>11388351</v>
          </cell>
          <cell r="H2940" t="str">
            <v>GEL</v>
          </cell>
        </row>
        <row r="2941">
          <cell r="E2941">
            <v>200000</v>
          </cell>
          <cell r="F2941" t="str">
            <v>USD</v>
          </cell>
          <cell r="G2941">
            <v>340600</v>
          </cell>
          <cell r="H2941" t="str">
            <v>GEL</v>
          </cell>
        </row>
        <row r="2942">
          <cell r="E2942">
            <v>200000</v>
          </cell>
          <cell r="F2942" t="str">
            <v>USD</v>
          </cell>
          <cell r="G2942">
            <v>340400</v>
          </cell>
          <cell r="H2942" t="str">
            <v>GEL</v>
          </cell>
        </row>
        <row r="2943">
          <cell r="E2943">
            <v>200000</v>
          </cell>
          <cell r="F2943" t="str">
            <v>USD</v>
          </cell>
          <cell r="G2943">
            <v>340200</v>
          </cell>
          <cell r="H2943" t="str">
            <v>GEL</v>
          </cell>
        </row>
        <row r="2944">
          <cell r="E2944">
            <v>200000</v>
          </cell>
          <cell r="F2944" t="str">
            <v>USD</v>
          </cell>
          <cell r="G2944">
            <v>340000</v>
          </cell>
          <cell r="H2944" t="str">
            <v>GEL</v>
          </cell>
        </row>
        <row r="2945">
          <cell r="E2945">
            <v>39520.1</v>
          </cell>
          <cell r="F2945" t="str">
            <v>GEL</v>
          </cell>
          <cell r="G2945">
            <v>22954.33</v>
          </cell>
          <cell r="H2945" t="str">
            <v>USD</v>
          </cell>
        </row>
        <row r="2946">
          <cell r="E2946">
            <v>144307.61000000002</v>
          </cell>
          <cell r="F2946" t="str">
            <v>GEL</v>
          </cell>
          <cell r="G2946">
            <v>84988.47</v>
          </cell>
          <cell r="H2946" t="str">
            <v>USD</v>
          </cell>
        </row>
        <row r="2947">
          <cell r="E2947">
            <v>500000</v>
          </cell>
          <cell r="F2947" t="str">
            <v>USD</v>
          </cell>
          <cell r="G2947">
            <v>850500</v>
          </cell>
          <cell r="H2947" t="str">
            <v>GEL</v>
          </cell>
        </row>
        <row r="2948">
          <cell r="E2948">
            <v>731.26</v>
          </cell>
          <cell r="F2948" t="str">
            <v>USD</v>
          </cell>
          <cell r="G2948">
            <v>1243.73</v>
          </cell>
          <cell r="H2948" t="str">
            <v>GEL</v>
          </cell>
        </row>
        <row r="2949">
          <cell r="E2949">
            <v>7890.78</v>
          </cell>
          <cell r="F2949" t="str">
            <v>EUR</v>
          </cell>
          <cell r="G2949">
            <v>18608.04</v>
          </cell>
          <cell r="H2949" t="str">
            <v>GEL</v>
          </cell>
        </row>
        <row r="2950">
          <cell r="E2950">
            <v>250670</v>
          </cell>
          <cell r="F2950" t="str">
            <v>USD</v>
          </cell>
          <cell r="G2950">
            <v>429497.98</v>
          </cell>
          <cell r="H2950" t="str">
            <v>GEL</v>
          </cell>
        </row>
        <row r="2951">
          <cell r="E2951">
            <v>181.61</v>
          </cell>
          <cell r="F2951" t="str">
            <v>EUR</v>
          </cell>
          <cell r="G2951">
            <v>427.52</v>
          </cell>
          <cell r="H2951" t="str">
            <v>GEL</v>
          </cell>
        </row>
        <row r="2952">
          <cell r="E2952">
            <v>8.25</v>
          </cell>
          <cell r="F2952" t="str">
            <v>USD</v>
          </cell>
          <cell r="G2952">
            <v>14.030000000000001</v>
          </cell>
          <cell r="H2952" t="str">
            <v>GEL</v>
          </cell>
        </row>
        <row r="2953">
          <cell r="E2953">
            <v>493.99</v>
          </cell>
          <cell r="F2953" t="str">
            <v>USD</v>
          </cell>
          <cell r="G2953">
            <v>840.17000000000007</v>
          </cell>
          <cell r="H2953" t="str">
            <v>GEL</v>
          </cell>
        </row>
        <row r="2954">
          <cell r="E2954">
            <v>201.33</v>
          </cell>
          <cell r="F2954" t="str">
            <v>USD</v>
          </cell>
          <cell r="G2954">
            <v>342.42</v>
          </cell>
          <cell r="H2954" t="str">
            <v>GEL</v>
          </cell>
        </row>
        <row r="2955">
          <cell r="E2955">
            <v>930.01</v>
          </cell>
          <cell r="F2955" t="str">
            <v>USD</v>
          </cell>
          <cell r="G2955">
            <v>1581.76</v>
          </cell>
          <cell r="H2955" t="str">
            <v>GEL</v>
          </cell>
        </row>
        <row r="2956">
          <cell r="E2956">
            <v>609.25</v>
          </cell>
          <cell r="F2956" t="str">
            <v>USD</v>
          </cell>
          <cell r="G2956">
            <v>1049</v>
          </cell>
          <cell r="H2956" t="str">
            <v>GEL</v>
          </cell>
        </row>
        <row r="2957">
          <cell r="E2957">
            <v>11.49</v>
          </cell>
          <cell r="F2957" t="str">
            <v>GEL</v>
          </cell>
          <cell r="G2957">
            <v>6.75</v>
          </cell>
          <cell r="H2957" t="str">
            <v>USD</v>
          </cell>
        </row>
        <row r="2958">
          <cell r="E2958">
            <v>380.07</v>
          </cell>
          <cell r="F2958" t="str">
            <v>USD</v>
          </cell>
          <cell r="G2958">
            <v>646.41999999999996</v>
          </cell>
          <cell r="H2958" t="str">
            <v>GEL</v>
          </cell>
        </row>
        <row r="2959">
          <cell r="E2959">
            <v>0.96</v>
          </cell>
          <cell r="F2959" t="str">
            <v>USD</v>
          </cell>
          <cell r="G2959">
            <v>1.6300000000000001</v>
          </cell>
          <cell r="H2959" t="str">
            <v>GEL</v>
          </cell>
        </row>
        <row r="2960">
          <cell r="E2960">
            <v>500000</v>
          </cell>
          <cell r="F2960" t="str">
            <v>USD</v>
          </cell>
          <cell r="G2960">
            <v>851000</v>
          </cell>
          <cell r="H2960" t="str">
            <v>GEL</v>
          </cell>
        </row>
        <row r="2961">
          <cell r="E2961">
            <v>179816</v>
          </cell>
          <cell r="F2961" t="str">
            <v>HUF</v>
          </cell>
          <cell r="G2961">
            <v>1546.42</v>
          </cell>
          <cell r="H2961" t="str">
            <v>GEL</v>
          </cell>
        </row>
        <row r="2962">
          <cell r="E2962">
            <v>32000</v>
          </cell>
          <cell r="F2962" t="str">
            <v>AUD</v>
          </cell>
          <cell r="G2962">
            <v>54400</v>
          </cell>
          <cell r="H2962" t="str">
            <v>GEL</v>
          </cell>
        </row>
        <row r="2963">
          <cell r="E2963">
            <v>17000</v>
          </cell>
          <cell r="F2963" t="str">
            <v>AMD</v>
          </cell>
          <cell r="G2963">
            <v>79.900000000000006</v>
          </cell>
          <cell r="H2963" t="str">
            <v>GEL</v>
          </cell>
        </row>
        <row r="2964">
          <cell r="E2964">
            <v>1636.71</v>
          </cell>
          <cell r="F2964" t="str">
            <v>USD</v>
          </cell>
          <cell r="G2964">
            <v>47000</v>
          </cell>
          <cell r="H2964" t="str">
            <v>RUR</v>
          </cell>
        </row>
        <row r="2965">
          <cell r="E2965">
            <v>137000</v>
          </cell>
          <cell r="F2965" t="str">
            <v>GBP</v>
          </cell>
          <cell r="G2965">
            <v>219200</v>
          </cell>
          <cell r="H2965" t="str">
            <v>USD</v>
          </cell>
        </row>
        <row r="2966">
          <cell r="E2966">
            <v>10200000</v>
          </cell>
          <cell r="F2966" t="str">
            <v>GEL</v>
          </cell>
          <cell r="G2966">
            <v>6000000</v>
          </cell>
          <cell r="H2966" t="str">
            <v>USD</v>
          </cell>
        </row>
        <row r="2967">
          <cell r="E2967">
            <v>40000</v>
          </cell>
          <cell r="F2967" t="str">
            <v>EUR</v>
          </cell>
          <cell r="G2967">
            <v>55176.480000000003</v>
          </cell>
          <cell r="H2967" t="str">
            <v>USD</v>
          </cell>
        </row>
        <row r="2968">
          <cell r="E2968">
            <v>542.84</v>
          </cell>
          <cell r="F2968" t="str">
            <v>EUR</v>
          </cell>
          <cell r="G2968">
            <v>1277.9000000000001</v>
          </cell>
          <cell r="H2968" t="str">
            <v>GEL</v>
          </cell>
        </row>
        <row r="2969">
          <cell r="E2969">
            <v>12805.18</v>
          </cell>
          <cell r="F2969" t="str">
            <v>EUR</v>
          </cell>
          <cell r="G2969">
            <v>17696.760000000002</v>
          </cell>
          <cell r="H2969" t="str">
            <v>USD</v>
          </cell>
        </row>
        <row r="2970">
          <cell r="E2970">
            <v>100000</v>
          </cell>
          <cell r="F2970" t="str">
            <v>EUR</v>
          </cell>
          <cell r="G2970">
            <v>138337</v>
          </cell>
          <cell r="H2970" t="str">
            <v>USD</v>
          </cell>
        </row>
        <row r="2971">
          <cell r="E2971">
            <v>20000</v>
          </cell>
          <cell r="F2971" t="str">
            <v>EUR</v>
          </cell>
          <cell r="G2971">
            <v>27667.8</v>
          </cell>
          <cell r="H2971" t="str">
            <v>USD</v>
          </cell>
        </row>
        <row r="2972">
          <cell r="E2972">
            <v>60000</v>
          </cell>
          <cell r="F2972" t="str">
            <v>EUR</v>
          </cell>
          <cell r="G2972">
            <v>82605</v>
          </cell>
          <cell r="H2972" t="str">
            <v>USD</v>
          </cell>
        </row>
        <row r="2973">
          <cell r="E2973">
            <v>60000</v>
          </cell>
          <cell r="F2973" t="str">
            <v>EUR</v>
          </cell>
          <cell r="G2973">
            <v>82605</v>
          </cell>
          <cell r="H2973" t="str">
            <v>USD</v>
          </cell>
        </row>
        <row r="2974">
          <cell r="E2974">
            <v>30000</v>
          </cell>
          <cell r="F2974" t="str">
            <v>EUR</v>
          </cell>
          <cell r="G2974">
            <v>41499.300000000003</v>
          </cell>
          <cell r="H2974" t="str">
            <v>USD</v>
          </cell>
        </row>
        <row r="2975">
          <cell r="E2975">
            <v>20000</v>
          </cell>
          <cell r="F2975" t="str">
            <v>EUR</v>
          </cell>
          <cell r="G2975">
            <v>27666.2</v>
          </cell>
          <cell r="H2975" t="str">
            <v>USD</v>
          </cell>
        </row>
        <row r="2976">
          <cell r="E2976">
            <v>224159.6</v>
          </cell>
          <cell r="F2976" t="str">
            <v>USD</v>
          </cell>
          <cell r="G2976">
            <v>140000</v>
          </cell>
          <cell r="H2976" t="str">
            <v>GBP</v>
          </cell>
        </row>
        <row r="2977">
          <cell r="E2977">
            <v>69176</v>
          </cell>
          <cell r="F2977" t="str">
            <v>USD</v>
          </cell>
          <cell r="G2977">
            <v>50000</v>
          </cell>
          <cell r="H2977" t="str">
            <v>EUR</v>
          </cell>
        </row>
        <row r="2978">
          <cell r="E2978">
            <v>55324</v>
          </cell>
          <cell r="F2978" t="str">
            <v>USD</v>
          </cell>
          <cell r="G2978">
            <v>40000</v>
          </cell>
          <cell r="H2978" t="str">
            <v>EUR</v>
          </cell>
        </row>
        <row r="2979">
          <cell r="E2979">
            <v>9371.8999999999069</v>
          </cell>
          <cell r="F2979" t="str">
            <v>GEL</v>
          </cell>
        </row>
        <row r="2980">
          <cell r="G2980">
            <v>7432.7900000000373</v>
          </cell>
          <cell r="H2980" t="str">
            <v>GEL</v>
          </cell>
        </row>
        <row r="2981">
          <cell r="E2981">
            <v>1363273.7400000021</v>
          </cell>
          <cell r="F2981" t="str">
            <v>GEL</v>
          </cell>
        </row>
        <row r="2982">
          <cell r="G2982">
            <v>1124889.849999994</v>
          </cell>
          <cell r="H2982" t="str">
            <v>GEL</v>
          </cell>
        </row>
        <row r="2983">
          <cell r="E2983">
            <v>267.5</v>
          </cell>
          <cell r="F2983" t="str">
            <v>GEL</v>
          </cell>
          <cell r="G2983">
            <v>113.69</v>
          </cell>
          <cell r="H2983" t="str">
            <v>EUR</v>
          </cell>
        </row>
        <row r="2984">
          <cell r="E2984">
            <v>0.4</v>
          </cell>
          <cell r="F2984" t="str">
            <v>USD</v>
          </cell>
          <cell r="G2984">
            <v>0.68</v>
          </cell>
          <cell r="H2984" t="str">
            <v>GEL</v>
          </cell>
        </row>
        <row r="2985">
          <cell r="E2985">
            <v>1638.57</v>
          </cell>
          <cell r="F2985" t="str">
            <v>GEL</v>
          </cell>
          <cell r="G2985">
            <v>963.63</v>
          </cell>
          <cell r="H2985" t="str">
            <v>USD</v>
          </cell>
        </row>
        <row r="2986">
          <cell r="E2986">
            <v>1527.86</v>
          </cell>
          <cell r="F2986" t="str">
            <v>GEL</v>
          </cell>
          <cell r="G2986">
            <v>649.02</v>
          </cell>
          <cell r="H2986" t="str">
            <v>EUR</v>
          </cell>
        </row>
        <row r="2987">
          <cell r="E2987">
            <v>5576.32</v>
          </cell>
          <cell r="F2987" t="str">
            <v>GEL</v>
          </cell>
          <cell r="G2987">
            <v>3278.65</v>
          </cell>
          <cell r="H2987" t="str">
            <v>USD</v>
          </cell>
        </row>
        <row r="2988">
          <cell r="E2988">
            <v>146817.79</v>
          </cell>
          <cell r="F2988" t="str">
            <v>USD</v>
          </cell>
          <cell r="G2988">
            <v>249707.69723200004</v>
          </cell>
          <cell r="H2988" t="str">
            <v>GEL</v>
          </cell>
        </row>
        <row r="2989">
          <cell r="E2989">
            <v>6542.9384579999996</v>
          </cell>
          <cell r="F2989" t="str">
            <v>GEL</v>
          </cell>
          <cell r="G2989">
            <v>2779.38</v>
          </cell>
          <cell r="H2989" t="str">
            <v>EUR</v>
          </cell>
        </row>
        <row r="2990">
          <cell r="E2990">
            <v>50.640162000000004</v>
          </cell>
          <cell r="F2990" t="str">
            <v>GEL</v>
          </cell>
          <cell r="G2990">
            <v>27.78</v>
          </cell>
          <cell r="H2990" t="str">
            <v>CHF</v>
          </cell>
        </row>
        <row r="2991">
          <cell r="E2991">
            <v>143.544838</v>
          </cell>
          <cell r="F2991" t="str">
            <v>GEL</v>
          </cell>
          <cell r="G2991">
            <v>66.98</v>
          </cell>
          <cell r="H2991" t="str">
            <v>AZN</v>
          </cell>
        </row>
        <row r="2992">
          <cell r="E2992">
            <v>12</v>
          </cell>
          <cell r="F2992" t="str">
            <v>EUR</v>
          </cell>
          <cell r="G2992">
            <v>28.3</v>
          </cell>
          <cell r="H2992" t="str">
            <v>GEL</v>
          </cell>
        </row>
        <row r="2993">
          <cell r="E2993">
            <v>1.7</v>
          </cell>
          <cell r="F2993" t="str">
            <v>GEL</v>
          </cell>
          <cell r="G2993">
            <v>0.99</v>
          </cell>
          <cell r="H2993" t="str">
            <v>USD</v>
          </cell>
        </row>
        <row r="2994">
          <cell r="E2994">
            <v>13.84</v>
          </cell>
          <cell r="F2994" t="str">
            <v>USD</v>
          </cell>
          <cell r="G2994">
            <v>23.71</v>
          </cell>
          <cell r="H2994" t="str">
            <v>GEL</v>
          </cell>
        </row>
        <row r="2995">
          <cell r="E2995">
            <v>3</v>
          </cell>
          <cell r="F2995" t="str">
            <v>USD</v>
          </cell>
          <cell r="G2995">
            <v>5.14</v>
          </cell>
          <cell r="H2995" t="str">
            <v>GEL</v>
          </cell>
        </row>
        <row r="2996">
          <cell r="E2996">
            <v>544.48</v>
          </cell>
          <cell r="F2996" t="str">
            <v>GEL</v>
          </cell>
          <cell r="G2996">
            <v>317.78000000000003</v>
          </cell>
          <cell r="H2996" t="str">
            <v>USD</v>
          </cell>
        </row>
        <row r="2997">
          <cell r="E2997">
            <v>506</v>
          </cell>
          <cell r="F2997" t="str">
            <v>EUR</v>
          </cell>
          <cell r="G2997">
            <v>1193.25</v>
          </cell>
          <cell r="H2997" t="str">
            <v>GEL</v>
          </cell>
        </row>
        <row r="2998">
          <cell r="E2998">
            <v>972.1</v>
          </cell>
          <cell r="F2998" t="str">
            <v>GEL</v>
          </cell>
          <cell r="G2998">
            <v>412.22</v>
          </cell>
          <cell r="H2998" t="str">
            <v>EUR</v>
          </cell>
        </row>
        <row r="2999">
          <cell r="E2999">
            <v>9371.8999999999069</v>
          </cell>
          <cell r="F2999" t="str">
            <v>GEL</v>
          </cell>
          <cell r="G2999">
            <v>1959600</v>
          </cell>
          <cell r="H2999" t="str">
            <v>GEL</v>
          </cell>
        </row>
        <row r="3000">
          <cell r="E3000">
            <v>800000</v>
          </cell>
          <cell r="F3000" t="str">
            <v>USD</v>
          </cell>
          <cell r="G3000">
            <v>7432.7900000000373</v>
          </cell>
          <cell r="H3000" t="str">
            <v>GEL</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istSheet"/>
      <sheetName val="Sheet1"/>
      <sheetName val="Technical"/>
    </sheetNames>
    <sheetDataSet>
      <sheetData sheetId="0" refreshError="1"/>
      <sheetData sheetId="1" refreshError="1"/>
      <sheetData sheetId="2"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Sheet2"/>
    </sheetNames>
    <sheetDataSet>
      <sheetData sheetId="0"/>
      <sheetData sheetId="1">
        <row r="2">
          <cell r="B2" t="str">
            <v>რეგულაცია</v>
          </cell>
        </row>
        <row r="3">
          <cell r="B3" t="str">
            <v>დანართი</v>
          </cell>
        </row>
        <row r="5">
          <cell r="H5" t="str">
            <v>1. key ratios</v>
          </cell>
          <cell r="K5" t="str">
            <v>ცვლილება/კორექტირება რეგულაციაში</v>
          </cell>
        </row>
        <row r="6">
          <cell r="B6" t="str">
            <v>საკრედიტო</v>
          </cell>
          <cell r="H6" t="str">
            <v>2. RC</v>
          </cell>
          <cell r="K6" t="str">
            <v>ცვლილება ცხრილში</v>
          </cell>
        </row>
        <row r="7">
          <cell r="B7" t="str">
            <v>ანდრო</v>
          </cell>
          <cell r="H7" t="str">
            <v>3. Income statement</v>
          </cell>
          <cell r="K7" t="str">
            <v>საჭიროა დამატებითი განმარტება</v>
          </cell>
        </row>
        <row r="8">
          <cell r="B8" t="str">
            <v>სხვა</v>
          </cell>
          <cell r="H8" t="str">
            <v xml:space="preserve">4. Off-balance </v>
          </cell>
          <cell r="K8" t="str">
            <v>არ საჭიროებს ცვლილებას</v>
          </cell>
        </row>
        <row r="9">
          <cell r="H9" t="str">
            <v>5. RWA</v>
          </cell>
          <cell r="K9" t="str">
            <v>მონაცემები არ აქვთ</v>
          </cell>
        </row>
        <row r="10">
          <cell r="H10" t="str">
            <v>6. shareholders</v>
          </cell>
        </row>
        <row r="11">
          <cell r="H11" t="str">
            <v>7. LI1</v>
          </cell>
        </row>
        <row r="12">
          <cell r="H12" t="str">
            <v>8. LI2</v>
          </cell>
        </row>
        <row r="13">
          <cell r="H13" t="str">
            <v>9. Capital</v>
          </cell>
        </row>
        <row r="14">
          <cell r="H14" t="str">
            <v>10. CC2</v>
          </cell>
        </row>
        <row r="15">
          <cell r="H15" t="str">
            <v>11. CR-General</v>
          </cell>
        </row>
        <row r="16">
          <cell r="H16" t="str">
            <v>12. CR-Quality</v>
          </cell>
        </row>
        <row r="17">
          <cell r="H17" t="str">
            <v>13. CR-PTI,LTV</v>
          </cell>
        </row>
        <row r="18">
          <cell r="H18" t="str">
            <v>14. CR (ratios)</v>
          </cell>
        </row>
        <row r="19">
          <cell r="H19" t="str">
            <v>15. CR-mitigation</v>
          </cell>
        </row>
        <row r="20">
          <cell r="H20" t="str">
            <v>16. CR</v>
          </cell>
        </row>
        <row r="21">
          <cell r="H21" t="str">
            <v>17. CR4</v>
          </cell>
        </row>
        <row r="22">
          <cell r="H22" t="str">
            <v>18. CICR</v>
          </cell>
        </row>
        <row r="23">
          <cell r="H23" t="str">
            <v>19. CCR</v>
          </cell>
        </row>
        <row r="24">
          <cell r="H24" t="str">
            <v>20. LI0</v>
          </cell>
        </row>
        <row r="25">
          <cell r="H25" t="str">
            <v>21. LI3</v>
          </cell>
        </row>
        <row r="26">
          <cell r="H26" t="str">
            <v>22. OR1</v>
          </cell>
        </row>
        <row r="27">
          <cell r="H27" t="str">
            <v>23. OR2</v>
          </cell>
        </row>
        <row r="28">
          <cell r="H28" t="str">
            <v>24. Rem</v>
          </cell>
        </row>
        <row r="29">
          <cell r="H29" t="str">
            <v>25. Rem 2</v>
          </cell>
        </row>
        <row r="30">
          <cell r="H30" t="str">
            <v>26. Rem 3</v>
          </cell>
        </row>
        <row r="31">
          <cell r="H31" t="str">
            <v>27. REM 4</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C26"/>
  <sheetViews>
    <sheetView workbookViewId="0">
      <pane xSplit="1" ySplit="7" topLeftCell="B8" activePane="bottomRight" state="frozen"/>
      <selection activeCell="D10" sqref="D10"/>
      <selection pane="topRight" activeCell="D10" sqref="D10"/>
      <selection pane="bottomLeft" activeCell="D10" sqref="D10"/>
      <selection pane="bottomRight" activeCell="B5" sqref="B5"/>
    </sheetView>
  </sheetViews>
  <sheetFormatPr defaultRowHeight="15"/>
  <cols>
    <col min="1" max="1" width="10.28515625" style="2" customWidth="1"/>
    <col min="2" max="2" width="134.7109375" bestFit="1" customWidth="1"/>
    <col min="3" max="3" width="39.42578125" customWidth="1"/>
    <col min="7" max="7" width="25" customWidth="1"/>
  </cols>
  <sheetData>
    <row r="1" spans="1:3" ht="15.75">
      <c r="A1" s="10"/>
      <c r="B1" s="194" t="s">
        <v>257</v>
      </c>
      <c r="C1" s="98"/>
    </row>
    <row r="2" spans="1:3" s="191" customFormat="1" ht="15.75">
      <c r="A2" s="248">
        <v>1</v>
      </c>
      <c r="B2" s="192" t="s">
        <v>258</v>
      </c>
      <c r="C2" s="520" t="s">
        <v>623</v>
      </c>
    </row>
    <row r="3" spans="1:3" s="191" customFormat="1" ht="15.75">
      <c r="A3" s="248">
        <v>2</v>
      </c>
      <c r="B3" s="193" t="s">
        <v>259</v>
      </c>
      <c r="C3" s="521" t="str">
        <f>'6. Administrators-shareholders'!B6</f>
        <v>ალთან გულერ</v>
      </c>
    </row>
    <row r="4" spans="1:3" s="191" customFormat="1" ht="15.75">
      <c r="A4" s="248">
        <v>3</v>
      </c>
      <c r="B4" s="193" t="s">
        <v>260</v>
      </c>
      <c r="C4" s="521" t="str">
        <f>'6. Administrators-shareholders'!B18</f>
        <v>მეჰმეთ უჩარ</v>
      </c>
    </row>
    <row r="5" spans="1:3" s="191" customFormat="1" ht="15.75">
      <c r="A5" s="249">
        <v>4</v>
      </c>
      <c r="B5" s="196" t="s">
        <v>261</v>
      </c>
      <c r="C5" s="521" t="s">
        <v>624</v>
      </c>
    </row>
    <row r="6" spans="1:3" s="195" customFormat="1" ht="65.25" customHeight="1">
      <c r="A6" s="527" t="s">
        <v>495</v>
      </c>
      <c r="B6" s="528"/>
      <c r="C6" s="528"/>
    </row>
    <row r="7" spans="1:3">
      <c r="A7" s="385" t="s">
        <v>407</v>
      </c>
      <c r="B7" s="386" t="s">
        <v>262</v>
      </c>
    </row>
    <row r="8" spans="1:3">
      <c r="A8" s="387">
        <v>1</v>
      </c>
      <c r="B8" s="384" t="s">
        <v>225</v>
      </c>
    </row>
    <row r="9" spans="1:3">
      <c r="A9" s="387">
        <v>2</v>
      </c>
      <c r="B9" s="384" t="s">
        <v>263</v>
      </c>
    </row>
    <row r="10" spans="1:3">
      <c r="A10" s="387">
        <v>3</v>
      </c>
      <c r="B10" s="384" t="s">
        <v>264</v>
      </c>
    </row>
    <row r="11" spans="1:3">
      <c r="A11" s="387">
        <v>4</v>
      </c>
      <c r="B11" s="384" t="s">
        <v>265</v>
      </c>
      <c r="C11" s="190"/>
    </row>
    <row r="12" spans="1:3">
      <c r="A12" s="387">
        <v>5</v>
      </c>
      <c r="B12" s="384" t="s">
        <v>189</v>
      </c>
    </row>
    <row r="13" spans="1:3">
      <c r="A13" s="387">
        <v>6</v>
      </c>
      <c r="B13" s="388" t="s">
        <v>150</v>
      </c>
    </row>
    <row r="14" spans="1:3">
      <c r="A14" s="387">
        <v>7</v>
      </c>
      <c r="B14" s="384" t="s">
        <v>266</v>
      </c>
    </row>
    <row r="15" spans="1:3">
      <c r="A15" s="387">
        <v>8</v>
      </c>
      <c r="B15" s="384" t="s">
        <v>269</v>
      </c>
    </row>
    <row r="16" spans="1:3">
      <c r="A16" s="387">
        <v>9</v>
      </c>
      <c r="B16" s="384" t="s">
        <v>88</v>
      </c>
    </row>
    <row r="17" spans="1:2">
      <c r="A17" s="389" t="s">
        <v>552</v>
      </c>
      <c r="B17" s="384" t="s">
        <v>532</v>
      </c>
    </row>
    <row r="18" spans="1:2">
      <c r="A18" s="387">
        <v>10</v>
      </c>
      <c r="B18" s="384" t="s">
        <v>272</v>
      </c>
    </row>
    <row r="19" spans="1:2">
      <c r="A19" s="387">
        <v>11</v>
      </c>
      <c r="B19" s="388" t="s">
        <v>253</v>
      </c>
    </row>
    <row r="20" spans="1:2">
      <c r="A20" s="387">
        <v>12</v>
      </c>
      <c r="B20" s="388" t="s">
        <v>250</v>
      </c>
    </row>
    <row r="21" spans="1:2">
      <c r="A21" s="387">
        <v>13</v>
      </c>
      <c r="B21" s="390" t="s">
        <v>465</v>
      </c>
    </row>
    <row r="22" spans="1:2">
      <c r="A22" s="387">
        <v>14</v>
      </c>
      <c r="B22" s="391" t="s">
        <v>525</v>
      </c>
    </row>
    <row r="23" spans="1:2">
      <c r="A23" s="392">
        <v>15</v>
      </c>
      <c r="B23" s="388" t="s">
        <v>77</v>
      </c>
    </row>
    <row r="24" spans="1:2">
      <c r="A24" s="392">
        <v>15.1</v>
      </c>
      <c r="B24" s="384" t="s">
        <v>561</v>
      </c>
    </row>
    <row r="25" spans="1:2">
      <c r="A25" s="5"/>
      <c r="B25" s="3"/>
    </row>
    <row r="26" spans="1:2">
      <c r="A26" s="5"/>
      <c r="B26" s="3"/>
    </row>
  </sheetData>
  <mergeCells count="1">
    <mergeCell ref="A6:C6"/>
  </mergeCells>
  <hyperlinks>
    <hyperlink ref="B8" location="'1. key ratios'!A1" display="ცხრილი 1: ძირითადი მაჩვენებლები"/>
    <hyperlink ref="B9" location="'2. RC'!A1" display="ცხრილი 2: საბალანსო უწყისი"/>
    <hyperlink ref="B10" location="'3. PL'!A1" display="ცხრილი 3: მოგება-ზარალის ანგარიშგება"/>
    <hyperlink ref="B11" location="'4. Off-Balance'!A1" display="ბალანსგარეშე ანგარიშების უწყისი "/>
    <hyperlink ref="B12" location="'5. RWA'!A1" display="ცხრილი 5: რისკის მიხედვით შეწონილი რისკის პოზიციები"/>
    <hyperlink ref="B14" location="'7. LI1'!A1" display="აქტივებსა და საკრედიტო რისკის მიხედვით შეწონვას დაქვემდებარებულ საბალანსო ელემენტებს შორის კავშირები"/>
    <hyperlink ref="B13" location="'6. Administrators-shareholders'!A1" display="ინფორმაცია ბანკის სამეთვალყურეო საბჭოს, დირექტორატის და აქციონერთა შესახებ"/>
    <hyperlink ref="B15" location="'8. LI2'!A1" display="ცხრილი 8: საზედამხედველო რისკის პოზიციების სიდიდესა და ფინანსური ანგარიშგების საბალანსო ღირებულებებს შორის განსხვავებების მთავარი წყარო"/>
    <hyperlink ref="B16" location="'9. Capital'!A1" display="ცხრილი 9: საზედამხედველო კაპიტალი"/>
    <hyperlink ref="B18" location="'10. CC2'!A1" display="ცხრილი 10: კავშირი საზედამხედველო კაპიტალსა და ფინანსური მდგომარეობის ანგარიშგებას შორის"/>
    <hyperlink ref="B20" location="'12. CRM'!A1" display="საკრედიტო რისკის მიტიგაცია"/>
    <hyperlink ref="B19" location="'11. CRWA'!A1" display="საკრედიტო რისკის მიხედვით შეწონილი რისკის პოზიციები"/>
    <hyperlink ref="B21" location="'13. CRME'!A1" display="სტანდარტიზებული მიდგომა - საკრედიტო რისკი საკრედიტო რისკის მიტიგაციის ეფექტი"/>
    <hyperlink ref="B23" location="'15. CCR'!A1" display="კონტრაგენტთან დაკავშირებული საკრედიტო რისკის მიხედვით შეწონილი რისკის პოზიციები"/>
    <hyperlink ref="B22" location="'14. LCR'!A1" display="ლიკვიდობის გადაფარვის კოეფიციენტი"/>
    <hyperlink ref="B17" location="'9.1. Capital Requirements'!A1" display="კაპიტალის ადეკვატურობის მოთხოვნები"/>
    <hyperlink ref="B24" location="'15.1. LR'!A1" display="ლევერიჯის კოეფიციენტი"/>
  </hyperlinks>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F55"/>
  <sheetViews>
    <sheetView zoomScaleNormal="100" workbookViewId="0">
      <pane xSplit="1" ySplit="5" topLeftCell="B6" activePane="bottomRight" state="frozen"/>
      <selection activeCell="C3" sqref="C3"/>
      <selection pane="topRight" activeCell="C3" sqref="C3"/>
      <selection pane="bottomLeft" activeCell="C3" sqref="C3"/>
      <selection pane="bottomRight" activeCell="C3" sqref="C3"/>
    </sheetView>
  </sheetViews>
  <sheetFormatPr defaultRowHeight="15"/>
  <cols>
    <col min="1" max="1" width="9.5703125" style="5" bestFit="1" customWidth="1"/>
    <col min="2" max="2" width="132.42578125" style="2" customWidth="1"/>
    <col min="3" max="3" width="15.42578125" style="421" customWidth="1"/>
  </cols>
  <sheetData>
    <row r="1" spans="1:6" ht="15.75">
      <c r="A1" s="18" t="s">
        <v>190</v>
      </c>
      <c r="B1" s="17" t="str">
        <f>Info!C2</f>
        <v>სს "ზირაათ ბანკი საქართველო"</v>
      </c>
      <c r="D1" s="2"/>
      <c r="E1" s="2"/>
      <c r="F1" s="2"/>
    </row>
    <row r="2" spans="1:6" s="22" customFormat="1" ht="15.75" customHeight="1">
      <c r="A2" s="22" t="s">
        <v>191</v>
      </c>
      <c r="B2" s="525">
        <f>'1. key ratios'!B2</f>
        <v>44012</v>
      </c>
      <c r="C2" s="511"/>
    </row>
    <row r="3" spans="1:6" s="22" customFormat="1" ht="15.75" customHeight="1">
      <c r="C3" s="511"/>
    </row>
    <row r="4" spans="1:6" ht="15.75" thickBot="1">
      <c r="A4" s="5" t="s">
        <v>416</v>
      </c>
      <c r="B4" s="63" t="s">
        <v>88</v>
      </c>
    </row>
    <row r="5" spans="1:6">
      <c r="A5" s="143" t="s">
        <v>26</v>
      </c>
      <c r="B5" s="144"/>
      <c r="C5" s="145" t="s">
        <v>27</v>
      </c>
    </row>
    <row r="6" spans="1:6">
      <c r="A6" s="146">
        <v>1</v>
      </c>
      <c r="B6" s="87" t="s">
        <v>28</v>
      </c>
      <c r="C6" s="512">
        <v>55531130.880000003</v>
      </c>
    </row>
    <row r="7" spans="1:6">
      <c r="A7" s="146">
        <v>2</v>
      </c>
      <c r="B7" s="84" t="s">
        <v>29</v>
      </c>
      <c r="C7" s="513">
        <v>50000000</v>
      </c>
    </row>
    <row r="8" spans="1:6">
      <c r="A8" s="146">
        <v>3</v>
      </c>
      <c r="B8" s="78" t="s">
        <v>30</v>
      </c>
      <c r="C8" s="513"/>
    </row>
    <row r="9" spans="1:6">
      <c r="A9" s="146">
        <v>4</v>
      </c>
      <c r="B9" s="78" t="s">
        <v>31</v>
      </c>
      <c r="C9" s="513"/>
    </row>
    <row r="10" spans="1:6">
      <c r="A10" s="146">
        <v>5</v>
      </c>
      <c r="B10" s="78" t="s">
        <v>32</v>
      </c>
      <c r="C10" s="513"/>
    </row>
    <row r="11" spans="1:6">
      <c r="A11" s="146">
        <v>6</v>
      </c>
      <c r="B11" s="85" t="s">
        <v>33</v>
      </c>
      <c r="C11" s="513">
        <v>5531130.8799999999</v>
      </c>
    </row>
    <row r="12" spans="1:6" s="4" customFormat="1">
      <c r="A12" s="146">
        <v>7</v>
      </c>
      <c r="B12" s="87" t="s">
        <v>34</v>
      </c>
      <c r="C12" s="514">
        <v>625374.93999999994</v>
      </c>
    </row>
    <row r="13" spans="1:6" s="4" customFormat="1">
      <c r="A13" s="146">
        <v>8</v>
      </c>
      <c r="B13" s="86" t="s">
        <v>35</v>
      </c>
      <c r="C13" s="515"/>
    </row>
    <row r="14" spans="1:6" s="4" customFormat="1" ht="25.5">
      <c r="A14" s="146">
        <v>9</v>
      </c>
      <c r="B14" s="79" t="s">
        <v>36</v>
      </c>
      <c r="C14" s="515"/>
    </row>
    <row r="15" spans="1:6" s="4" customFormat="1">
      <c r="A15" s="146">
        <v>10</v>
      </c>
      <c r="B15" s="80" t="s">
        <v>37</v>
      </c>
      <c r="C15" s="515">
        <v>625374.93999999994</v>
      </c>
    </row>
    <row r="16" spans="1:6" s="4" customFormat="1">
      <c r="A16" s="146">
        <v>11</v>
      </c>
      <c r="B16" s="81" t="s">
        <v>38</v>
      </c>
      <c r="C16" s="515"/>
    </row>
    <row r="17" spans="1:3" s="4" customFormat="1">
      <c r="A17" s="146">
        <v>12</v>
      </c>
      <c r="B17" s="80" t="s">
        <v>39</v>
      </c>
      <c r="C17" s="515"/>
    </row>
    <row r="18" spans="1:3" s="4" customFormat="1">
      <c r="A18" s="146">
        <v>13</v>
      </c>
      <c r="B18" s="80" t="s">
        <v>40</v>
      </c>
      <c r="C18" s="515"/>
    </row>
    <row r="19" spans="1:3" s="4" customFormat="1">
      <c r="A19" s="146">
        <v>14</v>
      </c>
      <c r="B19" s="80" t="s">
        <v>41</v>
      </c>
      <c r="C19" s="515"/>
    </row>
    <row r="20" spans="1:3" s="4" customFormat="1" ht="25.5">
      <c r="A20" s="146">
        <v>15</v>
      </c>
      <c r="B20" s="80" t="s">
        <v>42</v>
      </c>
      <c r="C20" s="515"/>
    </row>
    <row r="21" spans="1:3" s="4" customFormat="1" ht="25.5">
      <c r="A21" s="146">
        <v>16</v>
      </c>
      <c r="B21" s="79" t="s">
        <v>43</v>
      </c>
      <c r="C21" s="515"/>
    </row>
    <row r="22" spans="1:3" s="4" customFormat="1">
      <c r="A22" s="146">
        <v>17</v>
      </c>
      <c r="B22" s="147" t="s">
        <v>44</v>
      </c>
      <c r="C22" s="515"/>
    </row>
    <row r="23" spans="1:3" s="4" customFormat="1" ht="25.5">
      <c r="A23" s="146">
        <v>18</v>
      </c>
      <c r="B23" s="79" t="s">
        <v>45</v>
      </c>
      <c r="C23" s="515">
        <v>0</v>
      </c>
    </row>
    <row r="24" spans="1:3" s="4" customFormat="1" ht="25.5">
      <c r="A24" s="146">
        <v>19</v>
      </c>
      <c r="B24" s="79" t="s">
        <v>46</v>
      </c>
      <c r="C24" s="515">
        <v>0</v>
      </c>
    </row>
    <row r="25" spans="1:3" s="4" customFormat="1" ht="25.5">
      <c r="A25" s="146">
        <v>20</v>
      </c>
      <c r="B25" s="82" t="s">
        <v>47</v>
      </c>
      <c r="C25" s="515">
        <v>0</v>
      </c>
    </row>
    <row r="26" spans="1:3" s="4" customFormat="1">
      <c r="A26" s="146">
        <v>21</v>
      </c>
      <c r="B26" s="82" t="s">
        <v>48</v>
      </c>
      <c r="C26" s="515">
        <v>0</v>
      </c>
    </row>
    <row r="27" spans="1:3" s="4" customFormat="1" ht="25.5">
      <c r="A27" s="146">
        <v>22</v>
      </c>
      <c r="B27" s="82" t="s">
        <v>49</v>
      </c>
      <c r="C27" s="515">
        <v>0</v>
      </c>
    </row>
    <row r="28" spans="1:3" s="4" customFormat="1">
      <c r="A28" s="146">
        <v>23</v>
      </c>
      <c r="B28" s="88" t="s">
        <v>23</v>
      </c>
      <c r="C28" s="514">
        <v>54905755.940000005</v>
      </c>
    </row>
    <row r="29" spans="1:3" s="4" customFormat="1">
      <c r="A29" s="148"/>
      <c r="B29" s="83"/>
      <c r="C29" s="515"/>
    </row>
    <row r="30" spans="1:3" s="4" customFormat="1">
      <c r="A30" s="148">
        <v>24</v>
      </c>
      <c r="B30" s="88" t="s">
        <v>50</v>
      </c>
      <c r="C30" s="514">
        <v>0</v>
      </c>
    </row>
    <row r="31" spans="1:3" s="4" customFormat="1">
      <c r="A31" s="148">
        <v>25</v>
      </c>
      <c r="B31" s="78" t="s">
        <v>51</v>
      </c>
      <c r="C31" s="516">
        <v>0</v>
      </c>
    </row>
    <row r="32" spans="1:3" s="4" customFormat="1">
      <c r="A32" s="148">
        <v>26</v>
      </c>
      <c r="B32" s="188" t="s">
        <v>52</v>
      </c>
      <c r="C32" s="515"/>
    </row>
    <row r="33" spans="1:3" s="4" customFormat="1">
      <c r="A33" s="148">
        <v>27</v>
      </c>
      <c r="B33" s="188" t="s">
        <v>53</v>
      </c>
      <c r="C33" s="515"/>
    </row>
    <row r="34" spans="1:3" s="4" customFormat="1">
      <c r="A34" s="148">
        <v>28</v>
      </c>
      <c r="B34" s="78" t="s">
        <v>54</v>
      </c>
      <c r="C34" s="515"/>
    </row>
    <row r="35" spans="1:3" s="4" customFormat="1">
      <c r="A35" s="148">
        <v>29</v>
      </c>
      <c r="B35" s="88" t="s">
        <v>55</v>
      </c>
      <c r="C35" s="514">
        <v>0</v>
      </c>
    </row>
    <row r="36" spans="1:3" s="4" customFormat="1">
      <c r="A36" s="148">
        <v>30</v>
      </c>
      <c r="B36" s="79" t="s">
        <v>56</v>
      </c>
      <c r="C36" s="515">
        <v>0</v>
      </c>
    </row>
    <row r="37" spans="1:3" s="4" customFormat="1">
      <c r="A37" s="148">
        <v>31</v>
      </c>
      <c r="B37" s="80" t="s">
        <v>57</v>
      </c>
      <c r="C37" s="515">
        <v>0</v>
      </c>
    </row>
    <row r="38" spans="1:3" s="4" customFormat="1" ht="25.5">
      <c r="A38" s="148">
        <v>32</v>
      </c>
      <c r="B38" s="79" t="s">
        <v>58</v>
      </c>
      <c r="C38" s="515">
        <v>0</v>
      </c>
    </row>
    <row r="39" spans="1:3" s="4" customFormat="1" ht="25.5">
      <c r="A39" s="148">
        <v>33</v>
      </c>
      <c r="B39" s="79" t="s">
        <v>46</v>
      </c>
      <c r="C39" s="515">
        <v>0</v>
      </c>
    </row>
    <row r="40" spans="1:3" s="4" customFormat="1" ht="25.5">
      <c r="A40" s="148">
        <v>34</v>
      </c>
      <c r="B40" s="82" t="s">
        <v>59</v>
      </c>
      <c r="C40" s="515">
        <v>0</v>
      </c>
    </row>
    <row r="41" spans="1:3" s="4" customFormat="1">
      <c r="A41" s="148">
        <v>35</v>
      </c>
      <c r="B41" s="88" t="s">
        <v>24</v>
      </c>
      <c r="C41" s="514">
        <v>0</v>
      </c>
    </row>
    <row r="42" spans="1:3" s="4" customFormat="1">
      <c r="A42" s="148"/>
      <c r="B42" s="83"/>
      <c r="C42" s="515"/>
    </row>
    <row r="43" spans="1:3" s="4" customFormat="1">
      <c r="A43" s="148">
        <v>36</v>
      </c>
      <c r="B43" s="89" t="s">
        <v>60</v>
      </c>
      <c r="C43" s="514">
        <v>1372736.656685625</v>
      </c>
    </row>
    <row r="44" spans="1:3" s="4" customFormat="1">
      <c r="A44" s="148">
        <v>37</v>
      </c>
      <c r="B44" s="78" t="s">
        <v>61</v>
      </c>
      <c r="C44" s="515"/>
    </row>
    <row r="45" spans="1:3" s="4" customFormat="1">
      <c r="A45" s="148">
        <v>38</v>
      </c>
      <c r="B45" s="78" t="s">
        <v>62</v>
      </c>
      <c r="C45" s="515"/>
    </row>
    <row r="46" spans="1:3" s="4" customFormat="1">
      <c r="A46" s="148">
        <v>39</v>
      </c>
      <c r="B46" s="78" t="s">
        <v>63</v>
      </c>
      <c r="C46" s="515">
        <v>1372736.656685625</v>
      </c>
    </row>
    <row r="47" spans="1:3" s="4" customFormat="1">
      <c r="A47" s="148">
        <v>40</v>
      </c>
      <c r="B47" s="89" t="s">
        <v>64</v>
      </c>
      <c r="C47" s="514">
        <v>0</v>
      </c>
    </row>
    <row r="48" spans="1:3" s="4" customFormat="1">
      <c r="A48" s="148">
        <v>41</v>
      </c>
      <c r="B48" s="79" t="s">
        <v>65</v>
      </c>
      <c r="C48" s="515">
        <v>0</v>
      </c>
    </row>
    <row r="49" spans="1:3" s="4" customFormat="1">
      <c r="A49" s="148">
        <v>42</v>
      </c>
      <c r="B49" s="80" t="s">
        <v>66</v>
      </c>
      <c r="C49" s="515">
        <v>0</v>
      </c>
    </row>
    <row r="50" spans="1:3" s="4" customFormat="1" ht="25.5">
      <c r="A50" s="148">
        <v>43</v>
      </c>
      <c r="B50" s="79" t="s">
        <v>67</v>
      </c>
      <c r="C50" s="515">
        <v>0</v>
      </c>
    </row>
    <row r="51" spans="1:3" s="4" customFormat="1" ht="25.5">
      <c r="A51" s="148">
        <v>44</v>
      </c>
      <c r="B51" s="79" t="s">
        <v>46</v>
      </c>
      <c r="C51" s="515">
        <v>0</v>
      </c>
    </row>
    <row r="52" spans="1:3" s="4" customFormat="1" ht="15.75" thickBot="1">
      <c r="A52" s="149">
        <v>45</v>
      </c>
      <c r="B52" s="150" t="s">
        <v>25</v>
      </c>
      <c r="C52" s="517">
        <v>1372736.656685625</v>
      </c>
    </row>
    <row r="55" spans="1:3">
      <c r="B55" s="2" t="s">
        <v>227</v>
      </c>
    </row>
  </sheetData>
  <dataValidations count="1">
    <dataValidation operator="lessThanOrEqual" allowBlank="1" showInputMessage="1" showErrorMessage="1" errorTitle="Should be negative number" error="Should be whole negative number or 0" sqref="C13:C52"/>
  </dataValidation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F23"/>
  <sheetViews>
    <sheetView workbookViewId="0">
      <selection activeCell="C3" sqref="C3"/>
    </sheetView>
  </sheetViews>
  <sheetFormatPr defaultColWidth="9.140625" defaultRowHeight="12.75"/>
  <cols>
    <col min="1" max="1" width="10.85546875" style="474" bestFit="1" customWidth="1"/>
    <col min="2" max="2" width="52.28515625" style="331" customWidth="1"/>
    <col min="3" max="3" width="14.140625" style="331" customWidth="1"/>
    <col min="4" max="4" width="14.7109375" style="421" customWidth="1"/>
    <col min="5" max="16384" width="9.140625" style="331"/>
  </cols>
  <sheetData>
    <row r="1" spans="1:4" ht="15">
      <c r="A1" s="198" t="s">
        <v>190</v>
      </c>
      <c r="B1" s="17" t="str">
        <f>Info!C2</f>
        <v>სს "ზირაათ ბანკი საქართველო"</v>
      </c>
    </row>
    <row r="2" spans="1:4" s="22" customFormat="1" ht="15.75" customHeight="1">
      <c r="A2" s="198" t="s">
        <v>191</v>
      </c>
      <c r="B2" s="525">
        <f>'1. key ratios'!B2</f>
        <v>44012</v>
      </c>
      <c r="D2" s="511"/>
    </row>
    <row r="3" spans="1:4" s="22" customFormat="1" ht="15.75" customHeight="1">
      <c r="A3" s="198"/>
      <c r="D3" s="511"/>
    </row>
    <row r="4" spans="1:4" ht="13.5" thickBot="1">
      <c r="A4" s="470" t="s">
        <v>531</v>
      </c>
      <c r="B4" s="368" t="s">
        <v>532</v>
      </c>
    </row>
    <row r="5" spans="1:4" s="369" customFormat="1">
      <c r="A5" s="550" t="s">
        <v>533</v>
      </c>
      <c r="B5" s="551"/>
      <c r="C5" s="361" t="s">
        <v>534</v>
      </c>
      <c r="D5" s="362" t="s">
        <v>535</v>
      </c>
    </row>
    <row r="6" spans="1:4" s="370" customFormat="1">
      <c r="A6" s="363">
        <v>1</v>
      </c>
      <c r="B6" s="364" t="s">
        <v>536</v>
      </c>
      <c r="C6" s="468"/>
      <c r="D6" s="469"/>
    </row>
    <row r="7" spans="1:4" s="370" customFormat="1">
      <c r="A7" s="471" t="s">
        <v>537</v>
      </c>
      <c r="B7" s="365" t="s">
        <v>538</v>
      </c>
      <c r="C7" s="462">
        <v>4.4999999999999998E-2</v>
      </c>
      <c r="D7" s="475">
        <v>5473435.8097552489</v>
      </c>
    </row>
    <row r="8" spans="1:4" s="370" customFormat="1">
      <c r="A8" s="471" t="s">
        <v>539</v>
      </c>
      <c r="B8" s="365" t="s">
        <v>540</v>
      </c>
      <c r="C8" s="463">
        <v>0.06</v>
      </c>
      <c r="D8" s="475">
        <v>7297914.4130069986</v>
      </c>
    </row>
    <row r="9" spans="1:4" s="370" customFormat="1">
      <c r="A9" s="471" t="s">
        <v>541</v>
      </c>
      <c r="B9" s="365" t="s">
        <v>542</v>
      </c>
      <c r="C9" s="463">
        <v>0.08</v>
      </c>
      <c r="D9" s="475">
        <v>9730552.5506759994</v>
      </c>
    </row>
    <row r="10" spans="1:4" s="370" customFormat="1">
      <c r="A10" s="363" t="s">
        <v>543</v>
      </c>
      <c r="B10" s="364" t="s">
        <v>544</v>
      </c>
      <c r="C10" s="417"/>
      <c r="D10" s="416"/>
    </row>
    <row r="11" spans="1:4" s="371" customFormat="1">
      <c r="A11" s="472" t="s">
        <v>545</v>
      </c>
      <c r="B11" s="366" t="s">
        <v>607</v>
      </c>
      <c r="C11" s="464">
        <v>0</v>
      </c>
      <c r="D11" s="465">
        <v>0</v>
      </c>
    </row>
    <row r="12" spans="1:4" s="371" customFormat="1">
      <c r="A12" s="472" t="s">
        <v>546</v>
      </c>
      <c r="B12" s="366" t="s">
        <v>547</v>
      </c>
      <c r="C12" s="464">
        <v>0</v>
      </c>
      <c r="D12" s="465">
        <v>0</v>
      </c>
    </row>
    <row r="13" spans="1:4" s="371" customFormat="1">
      <c r="A13" s="472" t="s">
        <v>548</v>
      </c>
      <c r="B13" s="366" t="s">
        <v>549</v>
      </c>
      <c r="C13" s="464">
        <v>0</v>
      </c>
      <c r="D13" s="465">
        <v>0</v>
      </c>
    </row>
    <row r="14" spans="1:4" s="370" customFormat="1">
      <c r="A14" s="363" t="s">
        <v>550</v>
      </c>
      <c r="B14" s="364" t="s">
        <v>605</v>
      </c>
      <c r="C14" s="466"/>
      <c r="D14" s="416"/>
    </row>
    <row r="15" spans="1:4" s="370" customFormat="1">
      <c r="A15" s="473" t="s">
        <v>553</v>
      </c>
      <c r="B15" s="366" t="s">
        <v>606</v>
      </c>
      <c r="C15" s="464">
        <v>7.7284649716560178E-3</v>
      </c>
      <c r="D15" s="476">
        <v>940027.93178446975</v>
      </c>
    </row>
    <row r="16" spans="1:4" s="370" customFormat="1">
      <c r="A16" s="473" t="s">
        <v>554</v>
      </c>
      <c r="B16" s="366" t="s">
        <v>556</v>
      </c>
      <c r="C16" s="464">
        <v>1.0311947466846851E-2</v>
      </c>
      <c r="D16" s="476">
        <v>1254261.8340745443</v>
      </c>
    </row>
    <row r="17" spans="1:6" s="370" customFormat="1">
      <c r="A17" s="473" t="s">
        <v>555</v>
      </c>
      <c r="B17" s="366" t="s">
        <v>603</v>
      </c>
      <c r="C17" s="464">
        <v>4.5514546007203241E-2</v>
      </c>
      <c r="D17" s="476">
        <v>5536021.0217906451</v>
      </c>
    </row>
    <row r="18" spans="1:6" s="369" customFormat="1">
      <c r="A18" s="552" t="s">
        <v>604</v>
      </c>
      <c r="B18" s="553"/>
      <c r="C18" s="417" t="s">
        <v>534</v>
      </c>
      <c r="D18" s="416" t="s">
        <v>535</v>
      </c>
    </row>
    <row r="19" spans="1:6" s="370" customFormat="1">
      <c r="A19" s="367">
        <v>4</v>
      </c>
      <c r="B19" s="366" t="s">
        <v>23</v>
      </c>
      <c r="C19" s="464">
        <v>5.2728464971656015E-2</v>
      </c>
      <c r="D19" s="475">
        <v>6413463.7415397186</v>
      </c>
    </row>
    <row r="20" spans="1:6" s="370" customFormat="1">
      <c r="A20" s="367">
        <v>5</v>
      </c>
      <c r="B20" s="366" t="s">
        <v>89</v>
      </c>
      <c r="C20" s="464">
        <v>7.0311947466846852E-2</v>
      </c>
      <c r="D20" s="475">
        <v>8552176.2470815443</v>
      </c>
    </row>
    <row r="21" spans="1:6" s="370" customFormat="1" ht="13.5" thickBot="1">
      <c r="A21" s="372" t="s">
        <v>551</v>
      </c>
      <c r="B21" s="373" t="s">
        <v>88</v>
      </c>
      <c r="C21" s="467">
        <v>0.12551454600720324</v>
      </c>
      <c r="D21" s="477">
        <v>15266573.572466644</v>
      </c>
    </row>
    <row r="22" spans="1:6">
      <c r="F22" s="332"/>
    </row>
    <row r="23" spans="1:6" ht="63.75">
      <c r="B23" s="24" t="s">
        <v>608</v>
      </c>
    </row>
  </sheetData>
  <mergeCells count="2">
    <mergeCell ref="A5:B5"/>
    <mergeCell ref="A18:B18"/>
  </mergeCells>
  <conditionalFormatting sqref="C21">
    <cfRule type="cellIs" dxfId="3" priority="1" operator="lessThan">
      <formula>#REF!</formula>
    </cfRule>
  </conditionalFormatting>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F45"/>
  <sheetViews>
    <sheetView zoomScaleNormal="100" workbookViewId="0">
      <pane xSplit="1" ySplit="5" topLeftCell="B6" activePane="bottomRight" state="frozen"/>
      <selection activeCell="C3" sqref="C3"/>
      <selection pane="topRight" activeCell="C3" sqref="C3"/>
      <selection pane="bottomLeft" activeCell="C3" sqref="C3"/>
      <selection pane="bottomRight" activeCell="C3" sqref="C3"/>
    </sheetView>
  </sheetViews>
  <sheetFormatPr defaultRowHeight="15.75"/>
  <cols>
    <col min="1" max="1" width="10.7109375" style="74" customWidth="1"/>
    <col min="2" max="2" width="91.85546875" style="74" customWidth="1"/>
    <col min="3" max="3" width="37.28515625" style="74" customWidth="1"/>
    <col min="4" max="4" width="32.28515625" style="74" customWidth="1"/>
    <col min="5" max="5" width="9.42578125" customWidth="1"/>
  </cols>
  <sheetData>
    <row r="1" spans="1:6">
      <c r="A1" s="18" t="s">
        <v>190</v>
      </c>
      <c r="B1" s="20" t="str">
        <f>Info!C2</f>
        <v>სს "ზირაათ ბანკი საქართველო"</v>
      </c>
      <c r="E1" s="2"/>
      <c r="F1" s="2"/>
    </row>
    <row r="2" spans="1:6" s="22" customFormat="1" ht="15.75" customHeight="1">
      <c r="A2" s="22" t="s">
        <v>191</v>
      </c>
      <c r="B2" s="525">
        <f>'1. key ratios'!B2</f>
        <v>44012</v>
      </c>
    </row>
    <row r="3" spans="1:6" s="22" customFormat="1" ht="15.75" customHeight="1">
      <c r="A3" s="27"/>
    </row>
    <row r="4" spans="1:6" s="22" customFormat="1" ht="15.75" customHeight="1" thickBot="1">
      <c r="A4" s="22" t="s">
        <v>417</v>
      </c>
      <c r="B4" s="211" t="s">
        <v>272</v>
      </c>
      <c r="D4" s="213" t="s">
        <v>94</v>
      </c>
    </row>
    <row r="5" spans="1:6" ht="51">
      <c r="A5" s="162" t="s">
        <v>26</v>
      </c>
      <c r="B5" s="163" t="s">
        <v>233</v>
      </c>
      <c r="C5" s="164" t="s">
        <v>239</v>
      </c>
      <c r="D5" s="212" t="s">
        <v>273</v>
      </c>
    </row>
    <row r="6" spans="1:6">
      <c r="A6" s="151">
        <v>1</v>
      </c>
      <c r="B6" s="90" t="s">
        <v>155</v>
      </c>
      <c r="C6" s="478">
        <v>6496302.4890000001</v>
      </c>
      <c r="D6" s="152"/>
      <c r="E6" s="8"/>
    </row>
    <row r="7" spans="1:6">
      <c r="A7" s="151">
        <v>2</v>
      </c>
      <c r="B7" s="91" t="s">
        <v>156</v>
      </c>
      <c r="C7" s="479">
        <v>27951026.107699998</v>
      </c>
      <c r="D7" s="153"/>
      <c r="E7" s="8"/>
    </row>
    <row r="8" spans="1:6">
      <c r="A8" s="151">
        <v>3</v>
      </c>
      <c r="B8" s="91" t="s">
        <v>157</v>
      </c>
      <c r="C8" s="479">
        <v>12524254.105799999</v>
      </c>
      <c r="D8" s="153"/>
      <c r="E8" s="8"/>
    </row>
    <row r="9" spans="1:6">
      <c r="A9" s="151">
        <v>4</v>
      </c>
      <c r="B9" s="91" t="s">
        <v>186</v>
      </c>
      <c r="C9" s="479">
        <v>0</v>
      </c>
      <c r="D9" s="153"/>
      <c r="E9" s="8"/>
    </row>
    <row r="10" spans="1:6">
      <c r="A10" s="151">
        <v>5</v>
      </c>
      <c r="B10" s="91" t="s">
        <v>158</v>
      </c>
      <c r="C10" s="479">
        <v>20841613.899999999</v>
      </c>
      <c r="D10" s="153"/>
      <c r="E10" s="8"/>
    </row>
    <row r="11" spans="1:6">
      <c r="A11" s="151">
        <v>6.1</v>
      </c>
      <c r="B11" s="91" t="s">
        <v>159</v>
      </c>
      <c r="C11" s="480">
        <v>50399517.668700002</v>
      </c>
      <c r="D11" s="154"/>
      <c r="E11" s="9"/>
    </row>
    <row r="12" spans="1:6">
      <c r="A12" s="151">
        <v>6.2</v>
      </c>
      <c r="B12" s="92" t="s">
        <v>160</v>
      </c>
      <c r="C12" s="480">
        <v>-3887966.0906045004</v>
      </c>
      <c r="D12" s="154"/>
      <c r="E12" s="9"/>
    </row>
    <row r="13" spans="1:6">
      <c r="A13" s="151" t="s">
        <v>492</v>
      </c>
      <c r="B13" s="93" t="s">
        <v>493</v>
      </c>
      <c r="C13" s="480">
        <v>-842808.94380000001</v>
      </c>
      <c r="D13" s="251" t="s">
        <v>634</v>
      </c>
      <c r="E13" s="9"/>
    </row>
    <row r="14" spans="1:6">
      <c r="A14" s="151" t="s">
        <v>492</v>
      </c>
      <c r="B14" s="93" t="s">
        <v>616</v>
      </c>
      <c r="C14" s="480">
        <v>-1763983</v>
      </c>
      <c r="D14" s="154"/>
      <c r="E14" s="9"/>
    </row>
    <row r="15" spans="1:6">
      <c r="A15" s="151">
        <v>6</v>
      </c>
      <c r="B15" s="91" t="s">
        <v>161</v>
      </c>
      <c r="C15" s="481">
        <v>46511551.578095503</v>
      </c>
      <c r="D15" s="154"/>
      <c r="E15" s="8"/>
    </row>
    <row r="16" spans="1:6">
      <c r="A16" s="151">
        <v>7</v>
      </c>
      <c r="B16" s="91" t="s">
        <v>162</v>
      </c>
      <c r="C16" s="479">
        <v>2212809.392</v>
      </c>
      <c r="D16" s="153"/>
      <c r="E16" s="8"/>
    </row>
    <row r="17" spans="1:5">
      <c r="A17" s="151">
        <v>8</v>
      </c>
      <c r="B17" s="91" t="s">
        <v>163</v>
      </c>
      <c r="C17" s="479">
        <v>70825</v>
      </c>
      <c r="D17" s="153"/>
      <c r="E17" s="8"/>
    </row>
    <row r="18" spans="1:5">
      <c r="A18" s="151">
        <v>9</v>
      </c>
      <c r="B18" s="91" t="s">
        <v>164</v>
      </c>
      <c r="C18" s="479">
        <v>0</v>
      </c>
      <c r="D18" s="153"/>
      <c r="E18" s="8"/>
    </row>
    <row r="19" spans="1:5">
      <c r="A19" s="151">
        <v>9.1</v>
      </c>
      <c r="B19" s="93" t="s">
        <v>249</v>
      </c>
      <c r="C19" s="480"/>
      <c r="D19" s="153"/>
      <c r="E19" s="8"/>
    </row>
    <row r="20" spans="1:5">
      <c r="A20" s="151">
        <v>9.1999999999999993</v>
      </c>
      <c r="B20" s="93" t="s">
        <v>238</v>
      </c>
      <c r="C20" s="480"/>
      <c r="D20" s="153"/>
      <c r="E20" s="8"/>
    </row>
    <row r="21" spans="1:5">
      <c r="A21" s="151">
        <v>9.3000000000000007</v>
      </c>
      <c r="B21" s="93" t="s">
        <v>237</v>
      </c>
      <c r="C21" s="480"/>
      <c r="D21" s="153"/>
      <c r="E21" s="8"/>
    </row>
    <row r="22" spans="1:5">
      <c r="A22" s="151">
        <v>10</v>
      </c>
      <c r="B22" s="91" t="s">
        <v>165</v>
      </c>
      <c r="C22" s="479">
        <v>6779869.9000000004</v>
      </c>
      <c r="D22" s="153"/>
      <c r="E22" s="8"/>
    </row>
    <row r="23" spans="1:5">
      <c r="A23" s="151">
        <v>10.1</v>
      </c>
      <c r="B23" s="93" t="s">
        <v>236</v>
      </c>
      <c r="C23" s="479">
        <v>625374.93999999994</v>
      </c>
      <c r="D23" s="251" t="s">
        <v>445</v>
      </c>
      <c r="E23" s="8"/>
    </row>
    <row r="24" spans="1:5">
      <c r="A24" s="151">
        <v>11</v>
      </c>
      <c r="B24" s="94" t="s">
        <v>166</v>
      </c>
      <c r="C24" s="482">
        <v>1694466.3939</v>
      </c>
      <c r="D24" s="155"/>
      <c r="E24" s="8"/>
    </row>
    <row r="25" spans="1:5">
      <c r="A25" s="151">
        <v>12</v>
      </c>
      <c r="B25" s="96" t="s">
        <v>167</v>
      </c>
      <c r="C25" s="483">
        <v>125082718.8664955</v>
      </c>
      <c r="D25" s="156"/>
      <c r="E25" s="7"/>
    </row>
    <row r="26" spans="1:5">
      <c r="A26" s="151">
        <v>13</v>
      </c>
      <c r="B26" s="91" t="s">
        <v>168</v>
      </c>
      <c r="C26" s="484">
        <v>2291400</v>
      </c>
      <c r="D26" s="157"/>
      <c r="E26" s="8"/>
    </row>
    <row r="27" spans="1:5">
      <c r="A27" s="151">
        <v>14</v>
      </c>
      <c r="B27" s="91" t="s">
        <v>169</v>
      </c>
      <c r="C27" s="479">
        <v>41288108.215099998</v>
      </c>
      <c r="D27" s="153"/>
      <c r="E27" s="8"/>
    </row>
    <row r="28" spans="1:5">
      <c r="A28" s="151">
        <v>15</v>
      </c>
      <c r="B28" s="91" t="s">
        <v>170</v>
      </c>
      <c r="C28" s="479">
        <v>16051365.683</v>
      </c>
      <c r="D28" s="153"/>
      <c r="E28" s="8"/>
    </row>
    <row r="29" spans="1:5">
      <c r="A29" s="151">
        <v>16</v>
      </c>
      <c r="B29" s="91" t="s">
        <v>171</v>
      </c>
      <c r="C29" s="479">
        <v>7571197.1036999999</v>
      </c>
      <c r="D29" s="153"/>
      <c r="E29" s="8"/>
    </row>
    <row r="30" spans="1:5">
      <c r="A30" s="151">
        <v>17</v>
      </c>
      <c r="B30" s="91" t="s">
        <v>172</v>
      </c>
      <c r="C30" s="479">
        <v>0</v>
      </c>
      <c r="D30" s="153"/>
      <c r="E30" s="8"/>
    </row>
    <row r="31" spans="1:5">
      <c r="A31" s="151">
        <v>18</v>
      </c>
      <c r="B31" s="91" t="s">
        <v>173</v>
      </c>
      <c r="C31" s="479">
        <v>0</v>
      </c>
      <c r="D31" s="153"/>
      <c r="E31" s="8"/>
    </row>
    <row r="32" spans="1:5">
      <c r="A32" s="151">
        <v>19</v>
      </c>
      <c r="B32" s="91" t="s">
        <v>174</v>
      </c>
      <c r="C32" s="479">
        <v>201280.71040000001</v>
      </c>
      <c r="D32" s="153"/>
      <c r="E32" s="8"/>
    </row>
    <row r="33" spans="1:5">
      <c r="A33" s="151">
        <v>20</v>
      </c>
      <c r="B33" s="91" t="s">
        <v>96</v>
      </c>
      <c r="C33" s="479">
        <v>2148238.0778000001</v>
      </c>
      <c r="D33" s="153"/>
      <c r="E33" s="8"/>
    </row>
    <row r="34" spans="1:5">
      <c r="A34" s="151">
        <v>20.100000000000001</v>
      </c>
      <c r="B34" s="95" t="s">
        <v>491</v>
      </c>
      <c r="C34" s="482">
        <v>626666.12060000002</v>
      </c>
      <c r="D34" s="251" t="s">
        <v>634</v>
      </c>
      <c r="E34" s="8"/>
    </row>
    <row r="35" spans="1:5">
      <c r="A35" s="151">
        <v>21</v>
      </c>
      <c r="B35" s="94" t="s">
        <v>175</v>
      </c>
      <c r="C35" s="482">
        <v>0</v>
      </c>
      <c r="D35" s="153"/>
      <c r="E35" s="8"/>
    </row>
    <row r="36" spans="1:5">
      <c r="A36" s="151">
        <v>21.1</v>
      </c>
      <c r="B36" s="95" t="s">
        <v>235</v>
      </c>
      <c r="C36" s="485">
        <v>0</v>
      </c>
      <c r="D36" s="158"/>
      <c r="E36" s="8"/>
    </row>
    <row r="37" spans="1:5">
      <c r="A37" s="151">
        <v>22</v>
      </c>
      <c r="B37" s="96" t="s">
        <v>176</v>
      </c>
      <c r="C37" s="483">
        <v>69551589.790000007</v>
      </c>
      <c r="D37" s="156"/>
      <c r="E37" s="7"/>
    </row>
    <row r="38" spans="1:5">
      <c r="A38" s="151">
        <v>23</v>
      </c>
      <c r="B38" s="94" t="s">
        <v>177</v>
      </c>
      <c r="C38" s="479">
        <v>50000000</v>
      </c>
      <c r="D38" s="251" t="s">
        <v>635</v>
      </c>
      <c r="E38" s="8"/>
    </row>
    <row r="39" spans="1:5">
      <c r="A39" s="151">
        <v>24</v>
      </c>
      <c r="B39" s="94" t="s">
        <v>178</v>
      </c>
      <c r="C39" s="479">
        <v>0</v>
      </c>
      <c r="D39" s="153"/>
      <c r="E39" s="8"/>
    </row>
    <row r="40" spans="1:5">
      <c r="A40" s="151">
        <v>25</v>
      </c>
      <c r="B40" s="94" t="s">
        <v>234</v>
      </c>
      <c r="C40" s="479">
        <v>0</v>
      </c>
      <c r="D40" s="153"/>
      <c r="E40" s="8"/>
    </row>
    <row r="41" spans="1:5">
      <c r="A41" s="151">
        <v>26</v>
      </c>
      <c r="B41" s="94" t="s">
        <v>180</v>
      </c>
      <c r="C41" s="479">
        <v>0</v>
      </c>
      <c r="D41" s="153"/>
      <c r="E41" s="8"/>
    </row>
    <row r="42" spans="1:5">
      <c r="A42" s="151">
        <v>27</v>
      </c>
      <c r="B42" s="94" t="s">
        <v>181</v>
      </c>
      <c r="C42" s="479">
        <v>0</v>
      </c>
      <c r="D42" s="153"/>
      <c r="E42" s="8"/>
    </row>
    <row r="43" spans="1:5">
      <c r="A43" s="151">
        <v>28</v>
      </c>
      <c r="B43" s="94" t="s">
        <v>182</v>
      </c>
      <c r="C43" s="479">
        <v>5531130.5999999996</v>
      </c>
      <c r="D43" s="251" t="s">
        <v>636</v>
      </c>
      <c r="E43" s="8"/>
    </row>
    <row r="44" spans="1:5">
      <c r="A44" s="151">
        <v>29</v>
      </c>
      <c r="B44" s="94" t="s">
        <v>35</v>
      </c>
      <c r="C44" s="479">
        <v>0</v>
      </c>
      <c r="D44" s="251" t="s">
        <v>637</v>
      </c>
      <c r="E44" s="8"/>
    </row>
    <row r="45" spans="1:5" ht="16.5" thickBot="1">
      <c r="A45" s="159">
        <v>30</v>
      </c>
      <c r="B45" s="160" t="s">
        <v>183</v>
      </c>
      <c r="C45" s="486">
        <v>55531130.600000001</v>
      </c>
      <c r="D45" s="161"/>
      <c r="E45" s="7"/>
    </row>
  </sheetData>
  <pageMargins left="0.7" right="0.7" top="0.75" bottom="0.75" header="0.3" footer="0.3"/>
  <pageSetup paperSize="9" orientation="portrait" horizontalDpi="4294967295" verticalDpi="4294967295"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S22"/>
  <sheetViews>
    <sheetView workbookViewId="0">
      <pane xSplit="2" ySplit="7" topLeftCell="C8" activePane="bottomRight" state="frozen"/>
      <selection activeCell="C3" sqref="C3"/>
      <selection pane="topRight" activeCell="C3" sqref="C3"/>
      <selection pane="bottomLeft" activeCell="C3" sqref="C3"/>
      <selection pane="bottomRight" activeCell="C3" sqref="C3"/>
    </sheetView>
  </sheetViews>
  <sheetFormatPr defaultColWidth="9.140625" defaultRowHeight="12.75"/>
  <cols>
    <col min="1" max="1" width="10.5703125" style="2" bestFit="1" customWidth="1"/>
    <col min="2" max="2" width="95" style="2" customWidth="1"/>
    <col min="3" max="3" width="10.28515625" style="2" bestFit="1" customWidth="1"/>
    <col min="4" max="4" width="13.28515625" style="2" bestFit="1" customWidth="1"/>
    <col min="5" max="5" width="9.42578125" style="2" bestFit="1" customWidth="1"/>
    <col min="6" max="6" width="13.28515625" style="2" bestFit="1" customWidth="1"/>
    <col min="7" max="7" width="9.42578125" style="2" bestFit="1" customWidth="1"/>
    <col min="8" max="8" width="13.28515625" style="2" bestFit="1" customWidth="1"/>
    <col min="9" max="9" width="10.28515625" style="2" bestFit="1" customWidth="1"/>
    <col min="10" max="10" width="13.28515625" style="2" bestFit="1" customWidth="1"/>
    <col min="11" max="11" width="9.42578125" style="2" bestFit="1" customWidth="1"/>
    <col min="12" max="12" width="13.28515625" style="2" bestFit="1" customWidth="1"/>
    <col min="13" max="13" width="10.28515625" style="2" bestFit="1" customWidth="1"/>
    <col min="14" max="14" width="13.28515625" style="2" bestFit="1" customWidth="1"/>
    <col min="15" max="15" width="9.42578125" style="2" bestFit="1" customWidth="1"/>
    <col min="16" max="16" width="13.28515625" style="2" bestFit="1" customWidth="1"/>
    <col min="17" max="17" width="9.42578125" style="2" bestFit="1" customWidth="1"/>
    <col min="18" max="18" width="13.28515625" style="2" bestFit="1" customWidth="1"/>
    <col min="19" max="19" width="31.5703125" style="2" bestFit="1" customWidth="1"/>
    <col min="20" max="16384" width="9.140625" style="13"/>
  </cols>
  <sheetData>
    <row r="1" spans="1:19">
      <c r="A1" s="2" t="s">
        <v>190</v>
      </c>
      <c r="B1" s="331" t="str">
        <f>Info!C2</f>
        <v>სს "ზირაათ ბანკი საქართველო"</v>
      </c>
    </row>
    <row r="2" spans="1:19">
      <c r="A2" s="2" t="s">
        <v>191</v>
      </c>
      <c r="B2" s="525">
        <f>'1. key ratios'!B2</f>
        <v>44012</v>
      </c>
    </row>
    <row r="4" spans="1:19" ht="26.25" thickBot="1">
      <c r="A4" s="73" t="s">
        <v>418</v>
      </c>
      <c r="B4" s="302" t="s">
        <v>462</v>
      </c>
    </row>
    <row r="5" spans="1:19">
      <c r="A5" s="139"/>
      <c r="B5" s="142"/>
      <c r="C5" s="122" t="s">
        <v>0</v>
      </c>
      <c r="D5" s="122" t="s">
        <v>1</v>
      </c>
      <c r="E5" s="122" t="s">
        <v>2</v>
      </c>
      <c r="F5" s="122" t="s">
        <v>3</v>
      </c>
      <c r="G5" s="122" t="s">
        <v>4</v>
      </c>
      <c r="H5" s="122" t="s">
        <v>5</v>
      </c>
      <c r="I5" s="122" t="s">
        <v>240</v>
      </c>
      <c r="J5" s="122" t="s">
        <v>241</v>
      </c>
      <c r="K5" s="122" t="s">
        <v>242</v>
      </c>
      <c r="L5" s="122" t="s">
        <v>243</v>
      </c>
      <c r="M5" s="122" t="s">
        <v>244</v>
      </c>
      <c r="N5" s="122" t="s">
        <v>245</v>
      </c>
      <c r="O5" s="122" t="s">
        <v>449</v>
      </c>
      <c r="P5" s="122" t="s">
        <v>450</v>
      </c>
      <c r="Q5" s="122" t="s">
        <v>451</v>
      </c>
      <c r="R5" s="293" t="s">
        <v>452</v>
      </c>
      <c r="S5" s="123" t="s">
        <v>453</v>
      </c>
    </row>
    <row r="6" spans="1:19" ht="46.5" customHeight="1">
      <c r="A6" s="166"/>
      <c r="B6" s="558" t="s">
        <v>454</v>
      </c>
      <c r="C6" s="556">
        <v>0</v>
      </c>
      <c r="D6" s="557"/>
      <c r="E6" s="556">
        <v>0.2</v>
      </c>
      <c r="F6" s="557"/>
      <c r="G6" s="556">
        <v>0.35</v>
      </c>
      <c r="H6" s="557"/>
      <c r="I6" s="556">
        <v>0.5</v>
      </c>
      <c r="J6" s="557"/>
      <c r="K6" s="556">
        <v>0.75</v>
      </c>
      <c r="L6" s="557"/>
      <c r="M6" s="556">
        <v>1</v>
      </c>
      <c r="N6" s="557"/>
      <c r="O6" s="556">
        <v>1.5</v>
      </c>
      <c r="P6" s="557"/>
      <c r="Q6" s="556">
        <v>2.5</v>
      </c>
      <c r="R6" s="557"/>
      <c r="S6" s="554" t="s">
        <v>254</v>
      </c>
    </row>
    <row r="7" spans="1:19">
      <c r="A7" s="166"/>
      <c r="B7" s="559"/>
      <c r="C7" s="301" t="s">
        <v>447</v>
      </c>
      <c r="D7" s="301" t="s">
        <v>448</v>
      </c>
      <c r="E7" s="301" t="s">
        <v>447</v>
      </c>
      <c r="F7" s="301" t="s">
        <v>448</v>
      </c>
      <c r="G7" s="301" t="s">
        <v>447</v>
      </c>
      <c r="H7" s="301" t="s">
        <v>448</v>
      </c>
      <c r="I7" s="301" t="s">
        <v>447</v>
      </c>
      <c r="J7" s="301" t="s">
        <v>448</v>
      </c>
      <c r="K7" s="301" t="s">
        <v>447</v>
      </c>
      <c r="L7" s="301" t="s">
        <v>448</v>
      </c>
      <c r="M7" s="301" t="s">
        <v>447</v>
      </c>
      <c r="N7" s="301" t="s">
        <v>448</v>
      </c>
      <c r="O7" s="301" t="s">
        <v>447</v>
      </c>
      <c r="P7" s="301" t="s">
        <v>448</v>
      </c>
      <c r="Q7" s="301" t="s">
        <v>447</v>
      </c>
      <c r="R7" s="301" t="s">
        <v>448</v>
      </c>
      <c r="S7" s="555"/>
    </row>
    <row r="8" spans="1:19" s="170" customFormat="1">
      <c r="A8" s="126">
        <v>1</v>
      </c>
      <c r="B8" s="187" t="s">
        <v>218</v>
      </c>
      <c r="C8" s="275">
        <v>21414315.66</v>
      </c>
      <c r="D8" s="275"/>
      <c r="E8" s="275">
        <v>7501541.0999999996</v>
      </c>
      <c r="F8" s="294"/>
      <c r="G8" s="275">
        <v>0</v>
      </c>
      <c r="H8" s="275"/>
      <c r="I8" s="275">
        <v>0</v>
      </c>
      <c r="J8" s="275"/>
      <c r="K8" s="275">
        <v>0</v>
      </c>
      <c r="L8" s="275"/>
      <c r="M8" s="275">
        <v>19874565.3475</v>
      </c>
      <c r="N8" s="275"/>
      <c r="O8" s="275">
        <v>0</v>
      </c>
      <c r="P8" s="275"/>
      <c r="Q8" s="275">
        <v>0</v>
      </c>
      <c r="R8" s="294"/>
      <c r="S8" s="305">
        <v>21374873.567499999</v>
      </c>
    </row>
    <row r="9" spans="1:19" s="170" customFormat="1">
      <c r="A9" s="126">
        <v>2</v>
      </c>
      <c r="B9" s="187" t="s">
        <v>219</v>
      </c>
      <c r="C9" s="275">
        <v>0</v>
      </c>
      <c r="D9" s="275"/>
      <c r="E9" s="275">
        <v>0</v>
      </c>
      <c r="F9" s="275"/>
      <c r="G9" s="275">
        <v>0</v>
      </c>
      <c r="H9" s="275"/>
      <c r="I9" s="275">
        <v>0</v>
      </c>
      <c r="J9" s="275"/>
      <c r="K9" s="275">
        <v>0</v>
      </c>
      <c r="L9" s="275"/>
      <c r="M9" s="275">
        <v>0</v>
      </c>
      <c r="N9" s="275"/>
      <c r="O9" s="275">
        <v>0</v>
      </c>
      <c r="P9" s="275"/>
      <c r="Q9" s="275">
        <v>0</v>
      </c>
      <c r="R9" s="294"/>
      <c r="S9" s="305">
        <v>0</v>
      </c>
    </row>
    <row r="10" spans="1:19" s="170" customFormat="1">
      <c r="A10" s="126">
        <v>3</v>
      </c>
      <c r="B10" s="187" t="s">
        <v>220</v>
      </c>
      <c r="C10" s="275">
        <v>0</v>
      </c>
      <c r="D10" s="275"/>
      <c r="E10" s="275">
        <v>0</v>
      </c>
      <c r="F10" s="275"/>
      <c r="G10" s="275">
        <v>0</v>
      </c>
      <c r="H10" s="275"/>
      <c r="I10" s="275">
        <v>0</v>
      </c>
      <c r="J10" s="275"/>
      <c r="K10" s="275">
        <v>0</v>
      </c>
      <c r="L10" s="275"/>
      <c r="M10" s="275">
        <v>0</v>
      </c>
      <c r="N10" s="275"/>
      <c r="O10" s="275">
        <v>0</v>
      </c>
      <c r="P10" s="275"/>
      <c r="Q10" s="275">
        <v>0</v>
      </c>
      <c r="R10" s="294"/>
      <c r="S10" s="305">
        <v>0</v>
      </c>
    </row>
    <row r="11" spans="1:19" s="170" customFormat="1">
      <c r="A11" s="126">
        <v>4</v>
      </c>
      <c r="B11" s="187" t="s">
        <v>221</v>
      </c>
      <c r="C11" s="275">
        <v>0</v>
      </c>
      <c r="D11" s="275"/>
      <c r="E11" s="275">
        <v>0</v>
      </c>
      <c r="F11" s="275"/>
      <c r="G11" s="275">
        <v>0</v>
      </c>
      <c r="H11" s="275"/>
      <c r="I11" s="275">
        <v>0</v>
      </c>
      <c r="J11" s="275"/>
      <c r="K11" s="275">
        <v>0</v>
      </c>
      <c r="L11" s="275"/>
      <c r="M11" s="275">
        <v>0</v>
      </c>
      <c r="N11" s="275"/>
      <c r="O11" s="275">
        <v>0</v>
      </c>
      <c r="P11" s="275"/>
      <c r="Q11" s="275">
        <v>0</v>
      </c>
      <c r="R11" s="294"/>
      <c r="S11" s="305">
        <v>0</v>
      </c>
    </row>
    <row r="12" spans="1:19" s="170" customFormat="1">
      <c r="A12" s="126">
        <v>5</v>
      </c>
      <c r="B12" s="187" t="s">
        <v>222</v>
      </c>
      <c r="C12" s="275">
        <v>0</v>
      </c>
      <c r="D12" s="275"/>
      <c r="E12" s="275">
        <v>0</v>
      </c>
      <c r="F12" s="275"/>
      <c r="G12" s="275">
        <v>0</v>
      </c>
      <c r="H12" s="275"/>
      <c r="I12" s="275">
        <v>0</v>
      </c>
      <c r="J12" s="275"/>
      <c r="K12" s="275">
        <v>0</v>
      </c>
      <c r="L12" s="275"/>
      <c r="M12" s="275">
        <v>0</v>
      </c>
      <c r="N12" s="275"/>
      <c r="O12" s="275">
        <v>0</v>
      </c>
      <c r="P12" s="275"/>
      <c r="Q12" s="275">
        <v>0</v>
      </c>
      <c r="R12" s="294"/>
      <c r="S12" s="305">
        <v>0</v>
      </c>
    </row>
    <row r="13" spans="1:19" s="170" customFormat="1">
      <c r="A13" s="126">
        <v>6</v>
      </c>
      <c r="B13" s="187" t="s">
        <v>223</v>
      </c>
      <c r="C13" s="275">
        <v>0</v>
      </c>
      <c r="D13" s="275"/>
      <c r="E13" s="275">
        <v>25425.87</v>
      </c>
      <c r="F13" s="275"/>
      <c r="G13" s="275">
        <v>0</v>
      </c>
      <c r="H13" s="275"/>
      <c r="I13" s="275">
        <v>12499889.0623</v>
      </c>
      <c r="J13" s="275"/>
      <c r="K13" s="275">
        <v>0</v>
      </c>
      <c r="L13" s="275"/>
      <c r="M13" s="275">
        <v>0</v>
      </c>
      <c r="N13" s="275"/>
      <c r="O13" s="275">
        <v>0</v>
      </c>
      <c r="P13" s="275"/>
      <c r="Q13" s="275">
        <v>0</v>
      </c>
      <c r="R13" s="294"/>
      <c r="S13" s="305">
        <v>6255029.7051499998</v>
      </c>
    </row>
    <row r="14" spans="1:19" s="170" customFormat="1">
      <c r="A14" s="126">
        <v>7</v>
      </c>
      <c r="B14" s="187" t="s">
        <v>73</v>
      </c>
      <c r="C14" s="275">
        <v>0</v>
      </c>
      <c r="D14" s="275"/>
      <c r="E14" s="275">
        <v>0</v>
      </c>
      <c r="F14" s="275"/>
      <c r="G14" s="275">
        <v>0</v>
      </c>
      <c r="H14" s="275"/>
      <c r="I14" s="275">
        <v>0</v>
      </c>
      <c r="J14" s="275"/>
      <c r="K14" s="275">
        <v>0</v>
      </c>
      <c r="L14" s="275"/>
      <c r="M14" s="275">
        <v>26188624.970699999</v>
      </c>
      <c r="N14" s="275">
        <v>12651938.084250001</v>
      </c>
      <c r="O14" s="275">
        <v>0</v>
      </c>
      <c r="P14" s="275"/>
      <c r="Q14" s="275">
        <v>5828712.79</v>
      </c>
      <c r="R14" s="294"/>
      <c r="S14" s="305">
        <v>53412345.02995</v>
      </c>
    </row>
    <row r="15" spans="1:19" s="170" customFormat="1">
      <c r="A15" s="126">
        <v>8</v>
      </c>
      <c r="B15" s="187" t="s">
        <v>74</v>
      </c>
      <c r="C15" s="275">
        <v>0</v>
      </c>
      <c r="D15" s="275"/>
      <c r="E15" s="275">
        <v>0</v>
      </c>
      <c r="F15" s="275"/>
      <c r="G15" s="275">
        <v>0</v>
      </c>
      <c r="H15" s="275"/>
      <c r="I15" s="275">
        <v>0</v>
      </c>
      <c r="J15" s="275"/>
      <c r="K15" s="275">
        <v>0</v>
      </c>
      <c r="L15" s="275"/>
      <c r="M15" s="275">
        <v>19304749.887699999</v>
      </c>
      <c r="N15" s="275">
        <v>4185927.5730499998</v>
      </c>
      <c r="O15" s="275">
        <v>0</v>
      </c>
      <c r="P15" s="275"/>
      <c r="Q15" s="275">
        <v>0</v>
      </c>
      <c r="R15" s="294"/>
      <c r="S15" s="305">
        <v>23490677.460749999</v>
      </c>
    </row>
    <row r="16" spans="1:19" s="170" customFormat="1">
      <c r="A16" s="126">
        <v>9</v>
      </c>
      <c r="B16" s="187" t="s">
        <v>75</v>
      </c>
      <c r="C16" s="275">
        <v>0</v>
      </c>
      <c r="D16" s="275"/>
      <c r="E16" s="275">
        <v>0</v>
      </c>
      <c r="F16" s="275"/>
      <c r="G16" s="275">
        <v>0</v>
      </c>
      <c r="H16" s="275"/>
      <c r="I16" s="275">
        <v>0</v>
      </c>
      <c r="J16" s="275"/>
      <c r="K16" s="275">
        <v>0</v>
      </c>
      <c r="L16" s="275"/>
      <c r="M16" s="275">
        <v>0</v>
      </c>
      <c r="N16" s="275"/>
      <c r="O16" s="275">
        <v>0</v>
      </c>
      <c r="P16" s="275"/>
      <c r="Q16" s="275">
        <v>0</v>
      </c>
      <c r="R16" s="294"/>
      <c r="S16" s="305">
        <v>0</v>
      </c>
    </row>
    <row r="17" spans="1:19" s="170" customFormat="1">
      <c r="A17" s="126">
        <v>10</v>
      </c>
      <c r="B17" s="187" t="s">
        <v>69</v>
      </c>
      <c r="C17" s="275">
        <v>0</v>
      </c>
      <c r="D17" s="275"/>
      <c r="E17" s="275">
        <v>0</v>
      </c>
      <c r="F17" s="275"/>
      <c r="G17" s="275">
        <v>0</v>
      </c>
      <c r="H17" s="275"/>
      <c r="I17" s="275">
        <v>0</v>
      </c>
      <c r="J17" s="275"/>
      <c r="K17" s="275">
        <v>0</v>
      </c>
      <c r="L17" s="275"/>
      <c r="M17" s="275">
        <v>0</v>
      </c>
      <c r="N17" s="275"/>
      <c r="O17" s="275">
        <v>0</v>
      </c>
      <c r="P17" s="275"/>
      <c r="Q17" s="275">
        <v>0</v>
      </c>
      <c r="R17" s="294"/>
      <c r="S17" s="305">
        <v>0</v>
      </c>
    </row>
    <row r="18" spans="1:19" s="170" customFormat="1">
      <c r="A18" s="126">
        <v>11</v>
      </c>
      <c r="B18" s="187" t="s">
        <v>70</v>
      </c>
      <c r="C18" s="275">
        <v>0</v>
      </c>
      <c r="D18" s="275"/>
      <c r="E18" s="275">
        <v>0</v>
      </c>
      <c r="F18" s="275"/>
      <c r="G18" s="275">
        <v>0</v>
      </c>
      <c r="H18" s="275"/>
      <c r="I18" s="275">
        <v>0</v>
      </c>
      <c r="J18" s="275"/>
      <c r="K18" s="275">
        <v>0</v>
      </c>
      <c r="L18" s="275"/>
      <c r="M18" s="275">
        <v>0</v>
      </c>
      <c r="N18" s="275"/>
      <c r="O18" s="275">
        <v>0</v>
      </c>
      <c r="P18" s="275"/>
      <c r="Q18" s="275">
        <v>0</v>
      </c>
      <c r="R18" s="294"/>
      <c r="S18" s="305">
        <v>0</v>
      </c>
    </row>
    <row r="19" spans="1:19" s="170" customFormat="1">
      <c r="A19" s="126">
        <v>12</v>
      </c>
      <c r="B19" s="187" t="s">
        <v>71</v>
      </c>
      <c r="C19" s="275">
        <v>0</v>
      </c>
      <c r="D19" s="275"/>
      <c r="E19" s="275">
        <v>0</v>
      </c>
      <c r="F19" s="275"/>
      <c r="G19" s="275">
        <v>0</v>
      </c>
      <c r="H19" s="275"/>
      <c r="I19" s="275">
        <v>0</v>
      </c>
      <c r="J19" s="275"/>
      <c r="K19" s="275">
        <v>0</v>
      </c>
      <c r="L19" s="275"/>
      <c r="M19" s="275">
        <v>0</v>
      </c>
      <c r="N19" s="275"/>
      <c r="O19" s="275">
        <v>0</v>
      </c>
      <c r="P19" s="275"/>
      <c r="Q19" s="275">
        <v>0</v>
      </c>
      <c r="R19" s="294"/>
      <c r="S19" s="305">
        <v>0</v>
      </c>
    </row>
    <row r="20" spans="1:19" s="170" customFormat="1">
      <c r="A20" s="126">
        <v>13</v>
      </c>
      <c r="B20" s="187" t="s">
        <v>72</v>
      </c>
      <c r="C20" s="275">
        <v>0</v>
      </c>
      <c r="D20" s="275"/>
      <c r="E20" s="275">
        <v>0</v>
      </c>
      <c r="F20" s="275"/>
      <c r="G20" s="275">
        <v>0</v>
      </c>
      <c r="H20" s="275"/>
      <c r="I20" s="275">
        <v>0</v>
      </c>
      <c r="J20" s="275"/>
      <c r="K20" s="275">
        <v>0</v>
      </c>
      <c r="L20" s="275"/>
      <c r="M20" s="275">
        <v>0</v>
      </c>
      <c r="N20" s="275"/>
      <c r="O20" s="275">
        <v>0</v>
      </c>
      <c r="P20" s="275"/>
      <c r="Q20" s="275">
        <v>0</v>
      </c>
      <c r="R20" s="294"/>
      <c r="S20" s="305">
        <v>0</v>
      </c>
    </row>
    <row r="21" spans="1:19" s="170" customFormat="1">
      <c r="A21" s="126">
        <v>14</v>
      </c>
      <c r="B21" s="187" t="s">
        <v>252</v>
      </c>
      <c r="C21" s="275">
        <v>7161138.3190000001</v>
      </c>
      <c r="D21" s="275"/>
      <c r="E21" s="275">
        <v>268979</v>
      </c>
      <c r="F21" s="275"/>
      <c r="G21" s="275">
        <v>0</v>
      </c>
      <c r="H21" s="275"/>
      <c r="I21" s="275">
        <v>0</v>
      </c>
      <c r="J21" s="275"/>
      <c r="K21" s="275">
        <v>0</v>
      </c>
      <c r="L21" s="275"/>
      <c r="M21" s="275">
        <v>6996193.9715</v>
      </c>
      <c r="N21" s="275"/>
      <c r="O21" s="275">
        <v>0</v>
      </c>
      <c r="P21" s="275"/>
      <c r="Q21" s="275">
        <v>0</v>
      </c>
      <c r="R21" s="294"/>
      <c r="S21" s="305">
        <v>7049989.7714999998</v>
      </c>
    </row>
    <row r="22" spans="1:19" ht="13.5" thickBot="1">
      <c r="A22" s="108"/>
      <c r="B22" s="172" t="s">
        <v>68</v>
      </c>
      <c r="C22" s="276">
        <v>28575453.979000002</v>
      </c>
      <c r="D22" s="276">
        <v>0</v>
      </c>
      <c r="E22" s="276">
        <v>7795945.9699999997</v>
      </c>
      <c r="F22" s="276">
        <v>0</v>
      </c>
      <c r="G22" s="276">
        <v>0</v>
      </c>
      <c r="H22" s="276">
        <v>0</v>
      </c>
      <c r="I22" s="276">
        <v>12499889.0623</v>
      </c>
      <c r="J22" s="276">
        <v>0</v>
      </c>
      <c r="K22" s="276">
        <v>0</v>
      </c>
      <c r="L22" s="276">
        <v>0</v>
      </c>
      <c r="M22" s="276">
        <v>72364134.177399993</v>
      </c>
      <c r="N22" s="276">
        <v>16837865.657300003</v>
      </c>
      <c r="O22" s="276">
        <v>0</v>
      </c>
      <c r="P22" s="276">
        <v>0</v>
      </c>
      <c r="Q22" s="276">
        <v>5828712.79</v>
      </c>
      <c r="R22" s="276">
        <v>0</v>
      </c>
      <c r="S22" s="276">
        <v>111582915.53485</v>
      </c>
    </row>
  </sheetData>
  <mergeCells count="10">
    <mergeCell ref="S6:S7"/>
    <mergeCell ref="O6:P6"/>
    <mergeCell ref="Q6:R6"/>
    <mergeCell ref="B6:B7"/>
    <mergeCell ref="C6:D6"/>
    <mergeCell ref="E6:F6"/>
    <mergeCell ref="G6:H6"/>
    <mergeCell ref="I6:J6"/>
    <mergeCell ref="K6:L6"/>
    <mergeCell ref="M6:N6"/>
  </mergeCells>
  <pageMargins left="0.7" right="0.7" top="0.75" bottom="0.75" header="0.3" footer="0.3"/>
  <pageSetup paperSize="9" orientation="portrait"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V28"/>
  <sheetViews>
    <sheetView workbookViewId="0">
      <pane xSplit="2" ySplit="6" topLeftCell="C7" activePane="bottomRight" state="frozen"/>
      <selection activeCell="C3" sqref="C3"/>
      <selection pane="topRight" activeCell="C3" sqref="C3"/>
      <selection pane="bottomLeft" activeCell="C3" sqref="C3"/>
      <selection pane="bottomRight" activeCell="C3" sqref="C3"/>
    </sheetView>
  </sheetViews>
  <sheetFormatPr defaultColWidth="9.140625" defaultRowHeight="12.75"/>
  <cols>
    <col min="1" max="1" width="10.5703125" style="2" bestFit="1" customWidth="1"/>
    <col min="2" max="2" width="74.5703125" style="2" customWidth="1"/>
    <col min="3" max="3" width="19" style="2" customWidth="1"/>
    <col min="4" max="4" width="19.5703125" style="2" customWidth="1"/>
    <col min="5" max="5" width="31.140625" style="2" customWidth="1"/>
    <col min="6" max="6" width="29.140625" style="2" customWidth="1"/>
    <col min="7" max="7" width="28.5703125" style="2" customWidth="1"/>
    <col min="8" max="8" width="26.42578125" style="2" customWidth="1"/>
    <col min="9" max="9" width="23.7109375" style="2" customWidth="1"/>
    <col min="10" max="10" width="21.5703125" style="2" customWidth="1"/>
    <col min="11" max="11" width="15.7109375" style="2" customWidth="1"/>
    <col min="12" max="12" width="13.28515625" style="2" customWidth="1"/>
    <col min="13" max="13" width="20.85546875" style="2" customWidth="1"/>
    <col min="14" max="14" width="19.28515625" style="2" customWidth="1"/>
    <col min="15" max="15" width="18.42578125" style="2" customWidth="1"/>
    <col min="16" max="16" width="19" style="2" customWidth="1"/>
    <col min="17" max="17" width="20.28515625" style="2" customWidth="1"/>
    <col min="18" max="18" width="18" style="2" customWidth="1"/>
    <col min="19" max="19" width="36" style="2" customWidth="1"/>
    <col min="20" max="20" width="19.42578125" style="2" customWidth="1"/>
    <col min="21" max="21" width="19.140625" style="2" customWidth="1"/>
    <col min="22" max="22" width="20" style="2" customWidth="1"/>
    <col min="23" max="16384" width="9.140625" style="13"/>
  </cols>
  <sheetData>
    <row r="1" spans="1:22">
      <c r="A1" s="2" t="s">
        <v>190</v>
      </c>
      <c r="B1" s="331" t="str">
        <f>Info!C2</f>
        <v>სს "ზირაათ ბანკი საქართველო"</v>
      </c>
    </row>
    <row r="2" spans="1:22">
      <c r="A2" s="2" t="s">
        <v>191</v>
      </c>
      <c r="B2" s="525">
        <f>'1. key ratios'!B2</f>
        <v>44012</v>
      </c>
    </row>
    <row r="4" spans="1:22" ht="27.75" thickBot="1">
      <c r="A4" s="2" t="s">
        <v>419</v>
      </c>
      <c r="B4" s="303" t="s">
        <v>463</v>
      </c>
      <c r="V4" s="213" t="s">
        <v>94</v>
      </c>
    </row>
    <row r="5" spans="1:22">
      <c r="A5" s="106"/>
      <c r="B5" s="107"/>
      <c r="C5" s="560" t="s">
        <v>200</v>
      </c>
      <c r="D5" s="561"/>
      <c r="E5" s="561"/>
      <c r="F5" s="561"/>
      <c r="G5" s="561"/>
      <c r="H5" s="561"/>
      <c r="I5" s="561"/>
      <c r="J5" s="561"/>
      <c r="K5" s="561"/>
      <c r="L5" s="562"/>
      <c r="M5" s="560" t="s">
        <v>201</v>
      </c>
      <c r="N5" s="561"/>
      <c r="O5" s="561"/>
      <c r="P5" s="561"/>
      <c r="Q5" s="561"/>
      <c r="R5" s="561"/>
      <c r="S5" s="562"/>
      <c r="T5" s="565" t="s">
        <v>461</v>
      </c>
      <c r="U5" s="565" t="s">
        <v>460</v>
      </c>
      <c r="V5" s="563" t="s">
        <v>202</v>
      </c>
    </row>
    <row r="6" spans="1:22" s="73" customFormat="1" ht="127.5">
      <c r="A6" s="124"/>
      <c r="B6" s="189"/>
      <c r="C6" s="104" t="s">
        <v>203</v>
      </c>
      <c r="D6" s="103" t="s">
        <v>204</v>
      </c>
      <c r="E6" s="100" t="s">
        <v>205</v>
      </c>
      <c r="F6" s="304" t="s">
        <v>455</v>
      </c>
      <c r="G6" s="103" t="s">
        <v>206</v>
      </c>
      <c r="H6" s="103" t="s">
        <v>207</v>
      </c>
      <c r="I6" s="103" t="s">
        <v>208</v>
      </c>
      <c r="J6" s="103" t="s">
        <v>251</v>
      </c>
      <c r="K6" s="103" t="s">
        <v>209</v>
      </c>
      <c r="L6" s="105" t="s">
        <v>210</v>
      </c>
      <c r="M6" s="104" t="s">
        <v>211</v>
      </c>
      <c r="N6" s="103" t="s">
        <v>212</v>
      </c>
      <c r="O6" s="103" t="s">
        <v>213</v>
      </c>
      <c r="P6" s="103" t="s">
        <v>214</v>
      </c>
      <c r="Q6" s="103" t="s">
        <v>215</v>
      </c>
      <c r="R6" s="103" t="s">
        <v>216</v>
      </c>
      <c r="S6" s="105" t="s">
        <v>217</v>
      </c>
      <c r="T6" s="566"/>
      <c r="U6" s="566"/>
      <c r="V6" s="564"/>
    </row>
    <row r="7" spans="1:22" s="170" customFormat="1">
      <c r="A7" s="171">
        <v>1</v>
      </c>
      <c r="B7" s="169" t="s">
        <v>218</v>
      </c>
      <c r="C7" s="277"/>
      <c r="D7" s="275"/>
      <c r="E7" s="275"/>
      <c r="F7" s="275"/>
      <c r="G7" s="275"/>
      <c r="H7" s="275"/>
      <c r="I7" s="275"/>
      <c r="J7" s="275"/>
      <c r="K7" s="275"/>
      <c r="L7" s="278"/>
      <c r="M7" s="277"/>
      <c r="N7" s="275"/>
      <c r="O7" s="275"/>
      <c r="P7" s="275"/>
      <c r="Q7" s="275"/>
      <c r="R7" s="275"/>
      <c r="S7" s="278"/>
      <c r="T7" s="298"/>
      <c r="U7" s="297"/>
      <c r="V7" s="279">
        <f>SUM(C7:S7)</f>
        <v>0</v>
      </c>
    </row>
    <row r="8" spans="1:22" s="170" customFormat="1">
      <c r="A8" s="171">
        <v>2</v>
      </c>
      <c r="B8" s="169" t="s">
        <v>219</v>
      </c>
      <c r="C8" s="277"/>
      <c r="D8" s="275"/>
      <c r="E8" s="275"/>
      <c r="F8" s="275"/>
      <c r="G8" s="275"/>
      <c r="H8" s="275"/>
      <c r="I8" s="275"/>
      <c r="J8" s="275"/>
      <c r="K8" s="275"/>
      <c r="L8" s="278"/>
      <c r="M8" s="277"/>
      <c r="N8" s="275"/>
      <c r="O8" s="275"/>
      <c r="P8" s="275"/>
      <c r="Q8" s="275"/>
      <c r="R8" s="275"/>
      <c r="S8" s="278"/>
      <c r="T8" s="297"/>
      <c r="U8" s="297"/>
      <c r="V8" s="279">
        <f t="shared" ref="V8:V20" si="0">SUM(C8:S8)</f>
        <v>0</v>
      </c>
    </row>
    <row r="9" spans="1:22" s="170" customFormat="1">
      <c r="A9" s="171">
        <v>3</v>
      </c>
      <c r="B9" s="169" t="s">
        <v>220</v>
      </c>
      <c r="C9" s="277"/>
      <c r="D9" s="275"/>
      <c r="E9" s="275"/>
      <c r="F9" s="275"/>
      <c r="G9" s="275"/>
      <c r="H9" s="275"/>
      <c r="I9" s="275"/>
      <c r="J9" s="275"/>
      <c r="K9" s="275"/>
      <c r="L9" s="278"/>
      <c r="M9" s="277"/>
      <c r="N9" s="275"/>
      <c r="O9" s="275"/>
      <c r="P9" s="275"/>
      <c r="Q9" s="275"/>
      <c r="R9" s="275"/>
      <c r="S9" s="278"/>
      <c r="T9" s="297"/>
      <c r="U9" s="297"/>
      <c r="V9" s="279">
        <f>SUM(C9:S9)</f>
        <v>0</v>
      </c>
    </row>
    <row r="10" spans="1:22" s="170" customFormat="1">
      <c r="A10" s="171">
        <v>4</v>
      </c>
      <c r="B10" s="169" t="s">
        <v>221</v>
      </c>
      <c r="C10" s="277"/>
      <c r="D10" s="275"/>
      <c r="E10" s="275"/>
      <c r="F10" s="275"/>
      <c r="G10" s="275"/>
      <c r="H10" s="275"/>
      <c r="I10" s="275"/>
      <c r="J10" s="275"/>
      <c r="K10" s="275"/>
      <c r="L10" s="278"/>
      <c r="M10" s="277"/>
      <c r="N10" s="275"/>
      <c r="O10" s="275"/>
      <c r="P10" s="275"/>
      <c r="Q10" s="275"/>
      <c r="R10" s="275"/>
      <c r="S10" s="278"/>
      <c r="T10" s="297"/>
      <c r="U10" s="297"/>
      <c r="V10" s="279">
        <f t="shared" si="0"/>
        <v>0</v>
      </c>
    </row>
    <row r="11" spans="1:22" s="170" customFormat="1">
      <c r="A11" s="171">
        <v>5</v>
      </c>
      <c r="B11" s="169" t="s">
        <v>222</v>
      </c>
      <c r="C11" s="277"/>
      <c r="D11" s="275"/>
      <c r="E11" s="275"/>
      <c r="F11" s="275"/>
      <c r="G11" s="275"/>
      <c r="H11" s="275"/>
      <c r="I11" s="275"/>
      <c r="J11" s="275"/>
      <c r="K11" s="275"/>
      <c r="L11" s="278"/>
      <c r="M11" s="277"/>
      <c r="N11" s="275"/>
      <c r="O11" s="275"/>
      <c r="P11" s="275"/>
      <c r="Q11" s="275"/>
      <c r="R11" s="275"/>
      <c r="S11" s="278"/>
      <c r="T11" s="297"/>
      <c r="U11" s="297"/>
      <c r="V11" s="279">
        <f t="shared" si="0"/>
        <v>0</v>
      </c>
    </row>
    <row r="12" spans="1:22" s="170" customFormat="1">
      <c r="A12" s="171">
        <v>6</v>
      </c>
      <c r="B12" s="169" t="s">
        <v>223</v>
      </c>
      <c r="C12" s="277"/>
      <c r="D12" s="275"/>
      <c r="E12" s="275"/>
      <c r="F12" s="275"/>
      <c r="G12" s="275"/>
      <c r="H12" s="275"/>
      <c r="I12" s="275"/>
      <c r="J12" s="275"/>
      <c r="K12" s="275"/>
      <c r="L12" s="278"/>
      <c r="M12" s="277"/>
      <c r="N12" s="275"/>
      <c r="O12" s="275"/>
      <c r="P12" s="275"/>
      <c r="Q12" s="275"/>
      <c r="R12" s="275"/>
      <c r="S12" s="278"/>
      <c r="T12" s="297"/>
      <c r="U12" s="297"/>
      <c r="V12" s="279">
        <f t="shared" si="0"/>
        <v>0</v>
      </c>
    </row>
    <row r="13" spans="1:22" s="170" customFormat="1">
      <c r="A13" s="171">
        <v>7</v>
      </c>
      <c r="B13" s="169" t="s">
        <v>73</v>
      </c>
      <c r="C13" s="277"/>
      <c r="D13" s="275"/>
      <c r="E13" s="275"/>
      <c r="F13" s="275"/>
      <c r="G13" s="275"/>
      <c r="H13" s="275"/>
      <c r="I13" s="275"/>
      <c r="J13" s="275"/>
      <c r="K13" s="275"/>
      <c r="L13" s="278"/>
      <c r="M13" s="277"/>
      <c r="N13" s="275"/>
      <c r="O13" s="275"/>
      <c r="P13" s="275"/>
      <c r="Q13" s="275"/>
      <c r="R13" s="275"/>
      <c r="S13" s="278"/>
      <c r="T13" s="297"/>
      <c r="U13" s="297"/>
      <c r="V13" s="279">
        <f t="shared" si="0"/>
        <v>0</v>
      </c>
    </row>
    <row r="14" spans="1:22" s="170" customFormat="1">
      <c r="A14" s="171">
        <v>8</v>
      </c>
      <c r="B14" s="169" t="s">
        <v>74</v>
      </c>
      <c r="C14" s="277"/>
      <c r="D14" s="275"/>
      <c r="E14" s="275"/>
      <c r="F14" s="275"/>
      <c r="G14" s="275"/>
      <c r="H14" s="275"/>
      <c r="I14" s="275"/>
      <c r="J14" s="275"/>
      <c r="K14" s="275"/>
      <c r="L14" s="278"/>
      <c r="M14" s="277"/>
      <c r="N14" s="275"/>
      <c r="O14" s="275"/>
      <c r="P14" s="275"/>
      <c r="Q14" s="275"/>
      <c r="R14" s="275"/>
      <c r="S14" s="278"/>
      <c r="T14" s="297"/>
      <c r="U14" s="297"/>
      <c r="V14" s="279">
        <f t="shared" si="0"/>
        <v>0</v>
      </c>
    </row>
    <row r="15" spans="1:22" s="170" customFormat="1">
      <c r="A15" s="171">
        <v>9</v>
      </c>
      <c r="B15" s="169" t="s">
        <v>75</v>
      </c>
      <c r="C15" s="277"/>
      <c r="D15" s="275"/>
      <c r="E15" s="275"/>
      <c r="F15" s="275"/>
      <c r="G15" s="275"/>
      <c r="H15" s="275"/>
      <c r="I15" s="275"/>
      <c r="J15" s="275"/>
      <c r="K15" s="275"/>
      <c r="L15" s="278"/>
      <c r="M15" s="277"/>
      <c r="N15" s="275"/>
      <c r="O15" s="275"/>
      <c r="P15" s="275"/>
      <c r="Q15" s="275"/>
      <c r="R15" s="275"/>
      <c r="S15" s="278"/>
      <c r="T15" s="297"/>
      <c r="U15" s="297"/>
      <c r="V15" s="279">
        <f t="shared" si="0"/>
        <v>0</v>
      </c>
    </row>
    <row r="16" spans="1:22" s="170" customFormat="1">
      <c r="A16" s="171">
        <v>10</v>
      </c>
      <c r="B16" s="169" t="s">
        <v>69</v>
      </c>
      <c r="C16" s="277"/>
      <c r="D16" s="275"/>
      <c r="E16" s="275"/>
      <c r="F16" s="275"/>
      <c r="G16" s="275"/>
      <c r="H16" s="275"/>
      <c r="I16" s="275"/>
      <c r="J16" s="275"/>
      <c r="K16" s="275"/>
      <c r="L16" s="278"/>
      <c r="M16" s="277"/>
      <c r="N16" s="275"/>
      <c r="O16" s="275"/>
      <c r="P16" s="275"/>
      <c r="Q16" s="275"/>
      <c r="R16" s="275"/>
      <c r="S16" s="278"/>
      <c r="T16" s="297"/>
      <c r="U16" s="297"/>
      <c r="V16" s="279">
        <f t="shared" si="0"/>
        <v>0</v>
      </c>
    </row>
    <row r="17" spans="1:22" s="170" customFormat="1">
      <c r="A17" s="171">
        <v>11</v>
      </c>
      <c r="B17" s="169" t="s">
        <v>70</v>
      </c>
      <c r="C17" s="277"/>
      <c r="D17" s="275"/>
      <c r="E17" s="275"/>
      <c r="F17" s="275"/>
      <c r="G17" s="275"/>
      <c r="H17" s="275"/>
      <c r="I17" s="275"/>
      <c r="J17" s="275"/>
      <c r="K17" s="275"/>
      <c r="L17" s="278"/>
      <c r="M17" s="277"/>
      <c r="N17" s="275"/>
      <c r="O17" s="275"/>
      <c r="P17" s="275"/>
      <c r="Q17" s="275"/>
      <c r="R17" s="275"/>
      <c r="S17" s="278"/>
      <c r="T17" s="297"/>
      <c r="U17" s="297"/>
      <c r="V17" s="279">
        <f t="shared" si="0"/>
        <v>0</v>
      </c>
    </row>
    <row r="18" spans="1:22" s="170" customFormat="1">
      <c r="A18" s="171">
        <v>12</v>
      </c>
      <c r="B18" s="169" t="s">
        <v>71</v>
      </c>
      <c r="C18" s="277"/>
      <c r="D18" s="275"/>
      <c r="E18" s="275"/>
      <c r="F18" s="275"/>
      <c r="G18" s="275"/>
      <c r="H18" s="275"/>
      <c r="I18" s="275"/>
      <c r="J18" s="275"/>
      <c r="K18" s="275"/>
      <c r="L18" s="278"/>
      <c r="M18" s="277"/>
      <c r="N18" s="275"/>
      <c r="O18" s="275"/>
      <c r="P18" s="275"/>
      <c r="Q18" s="275"/>
      <c r="R18" s="275"/>
      <c r="S18" s="278"/>
      <c r="T18" s="297"/>
      <c r="U18" s="297"/>
      <c r="V18" s="279">
        <f t="shared" si="0"/>
        <v>0</v>
      </c>
    </row>
    <row r="19" spans="1:22" s="170" customFormat="1">
      <c r="A19" s="171">
        <v>13</v>
      </c>
      <c r="B19" s="169" t="s">
        <v>72</v>
      </c>
      <c r="C19" s="277"/>
      <c r="D19" s="275"/>
      <c r="E19" s="275"/>
      <c r="F19" s="275"/>
      <c r="G19" s="275"/>
      <c r="H19" s="275"/>
      <c r="I19" s="275"/>
      <c r="J19" s="275"/>
      <c r="K19" s="275"/>
      <c r="L19" s="278"/>
      <c r="M19" s="277"/>
      <c r="N19" s="275"/>
      <c r="O19" s="275"/>
      <c r="P19" s="275"/>
      <c r="Q19" s="275"/>
      <c r="R19" s="275"/>
      <c r="S19" s="278"/>
      <c r="T19" s="297"/>
      <c r="U19" s="297"/>
      <c r="V19" s="279">
        <f t="shared" si="0"/>
        <v>0</v>
      </c>
    </row>
    <row r="20" spans="1:22" s="170" customFormat="1">
      <c r="A20" s="171">
        <v>14</v>
      </c>
      <c r="B20" s="169" t="s">
        <v>252</v>
      </c>
      <c r="C20" s="277"/>
      <c r="D20" s="275"/>
      <c r="E20" s="275"/>
      <c r="F20" s="275"/>
      <c r="G20" s="275"/>
      <c r="H20" s="275"/>
      <c r="I20" s="275"/>
      <c r="J20" s="275"/>
      <c r="K20" s="275"/>
      <c r="L20" s="278"/>
      <c r="M20" s="277"/>
      <c r="N20" s="275"/>
      <c r="O20" s="275"/>
      <c r="P20" s="275"/>
      <c r="Q20" s="275"/>
      <c r="R20" s="275"/>
      <c r="S20" s="278"/>
      <c r="T20" s="297"/>
      <c r="U20" s="297"/>
      <c r="V20" s="279">
        <f t="shared" si="0"/>
        <v>0</v>
      </c>
    </row>
    <row r="21" spans="1:22" ht="13.5" thickBot="1">
      <c r="A21" s="108"/>
      <c r="B21" s="109" t="s">
        <v>68</v>
      </c>
      <c r="C21" s="280">
        <f>SUM(C7:C20)</f>
        <v>0</v>
      </c>
      <c r="D21" s="276">
        <f t="shared" ref="D21:V21" si="1">SUM(D7:D20)</f>
        <v>0</v>
      </c>
      <c r="E21" s="276">
        <f t="shared" si="1"/>
        <v>0</v>
      </c>
      <c r="F21" s="276">
        <f t="shared" si="1"/>
        <v>0</v>
      </c>
      <c r="G21" s="276">
        <f t="shared" si="1"/>
        <v>0</v>
      </c>
      <c r="H21" s="276">
        <f t="shared" si="1"/>
        <v>0</v>
      </c>
      <c r="I21" s="276">
        <f t="shared" si="1"/>
        <v>0</v>
      </c>
      <c r="J21" s="276">
        <f t="shared" si="1"/>
        <v>0</v>
      </c>
      <c r="K21" s="276">
        <f t="shared" si="1"/>
        <v>0</v>
      </c>
      <c r="L21" s="281">
        <f t="shared" si="1"/>
        <v>0</v>
      </c>
      <c r="M21" s="280">
        <f t="shared" si="1"/>
        <v>0</v>
      </c>
      <c r="N21" s="276">
        <f t="shared" si="1"/>
        <v>0</v>
      </c>
      <c r="O21" s="276">
        <f t="shared" si="1"/>
        <v>0</v>
      </c>
      <c r="P21" s="276">
        <f t="shared" si="1"/>
        <v>0</v>
      </c>
      <c r="Q21" s="276">
        <f t="shared" si="1"/>
        <v>0</v>
      </c>
      <c r="R21" s="276">
        <f t="shared" si="1"/>
        <v>0</v>
      </c>
      <c r="S21" s="281">
        <f t="shared" si="1"/>
        <v>0</v>
      </c>
      <c r="T21" s="281">
        <f>SUM(T7:T20)</f>
        <v>0</v>
      </c>
      <c r="U21" s="281">
        <f t="shared" si="1"/>
        <v>0</v>
      </c>
      <c r="V21" s="282">
        <f t="shared" si="1"/>
        <v>0</v>
      </c>
    </row>
    <row r="24" spans="1:22">
      <c r="A24" s="19"/>
      <c r="B24" s="19"/>
      <c r="C24" s="77"/>
      <c r="D24" s="77"/>
      <c r="E24" s="77"/>
    </row>
    <row r="25" spans="1:22">
      <c r="A25" s="101"/>
      <c r="B25" s="101"/>
      <c r="C25" s="19"/>
      <c r="D25" s="77"/>
      <c r="E25" s="77"/>
    </row>
    <row r="26" spans="1:22">
      <c r="A26" s="101"/>
      <c r="B26" s="102"/>
      <c r="C26" s="19"/>
      <c r="D26" s="77"/>
      <c r="E26" s="77"/>
    </row>
    <row r="27" spans="1:22">
      <c r="A27" s="101"/>
      <c r="B27" s="101"/>
      <c r="C27" s="19"/>
      <c r="D27" s="77"/>
      <c r="E27" s="77"/>
    </row>
    <row r="28" spans="1:22">
      <c r="A28" s="101"/>
      <c r="B28" s="102"/>
      <c r="C28" s="19"/>
      <c r="D28" s="77"/>
      <c r="E28" s="77"/>
    </row>
  </sheetData>
  <mergeCells count="5">
    <mergeCell ref="C5:L5"/>
    <mergeCell ref="M5:S5"/>
    <mergeCell ref="V5:V6"/>
    <mergeCell ref="T5:T6"/>
    <mergeCell ref="U5:U6"/>
  </mergeCells>
  <pageMargins left="0.7" right="0.7" top="0.75" bottom="0.75" header="0.3" footer="0.3"/>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I28"/>
  <sheetViews>
    <sheetView zoomScaleNormal="100" workbookViewId="0">
      <pane xSplit="1" ySplit="7" topLeftCell="B8" activePane="bottomRight" state="frozen"/>
      <selection activeCell="C3" sqref="C3"/>
      <selection pane="topRight" activeCell="C3" sqref="C3"/>
      <selection pane="bottomLeft" activeCell="C3" sqref="C3"/>
      <selection pane="bottomRight" activeCell="C3" sqref="C3"/>
    </sheetView>
  </sheetViews>
  <sheetFormatPr defaultColWidth="9.140625" defaultRowHeight="12.75"/>
  <cols>
    <col min="1" max="1" width="10.5703125" style="2" bestFit="1" customWidth="1"/>
    <col min="2" max="2" width="101.85546875" style="2" customWidth="1"/>
    <col min="3" max="3" width="13.7109375" style="2" customWidth="1"/>
    <col min="4" max="4" width="14.85546875" style="2" bestFit="1" customWidth="1"/>
    <col min="5" max="5" width="17.7109375" style="2" customWidth="1"/>
    <col min="6" max="6" width="15.85546875" style="2" customWidth="1"/>
    <col min="7" max="7" width="17.42578125" style="2" customWidth="1"/>
    <col min="8" max="8" width="15.28515625" style="421" customWidth="1"/>
    <col min="9" max="16384" width="9.140625" style="13"/>
  </cols>
  <sheetData>
    <row r="1" spans="1:9">
      <c r="A1" s="2" t="s">
        <v>190</v>
      </c>
      <c r="B1" s="331" t="str">
        <f>Info!C2</f>
        <v>სს "ზირაათ ბანკი საქართველო"</v>
      </c>
      <c r="C1" s="474"/>
    </row>
    <row r="2" spans="1:9">
      <c r="A2" s="2" t="s">
        <v>191</v>
      </c>
      <c r="B2" s="525">
        <f>'1. key ratios'!B2</f>
        <v>44012</v>
      </c>
      <c r="C2" s="522"/>
    </row>
    <row r="4" spans="1:9" ht="13.5" thickBot="1">
      <c r="A4" s="2" t="s">
        <v>420</v>
      </c>
      <c r="B4" s="300" t="s">
        <v>464</v>
      </c>
    </row>
    <row r="5" spans="1:9">
      <c r="A5" s="106"/>
      <c r="B5" s="167"/>
      <c r="C5" s="173" t="s">
        <v>0</v>
      </c>
      <c r="D5" s="173" t="s">
        <v>1</v>
      </c>
      <c r="E5" s="173" t="s">
        <v>2</v>
      </c>
      <c r="F5" s="173" t="s">
        <v>3</v>
      </c>
      <c r="G5" s="295" t="s">
        <v>4</v>
      </c>
      <c r="H5" s="487" t="s">
        <v>5</v>
      </c>
      <c r="I5" s="25"/>
    </row>
    <row r="6" spans="1:9" ht="15" customHeight="1">
      <c r="A6" s="166"/>
      <c r="B6" s="23"/>
      <c r="C6" s="567" t="s">
        <v>456</v>
      </c>
      <c r="D6" s="571" t="s">
        <v>477</v>
      </c>
      <c r="E6" s="572"/>
      <c r="F6" s="567" t="s">
        <v>483</v>
      </c>
      <c r="G6" s="567" t="s">
        <v>484</v>
      </c>
      <c r="H6" s="569" t="s">
        <v>458</v>
      </c>
      <c r="I6" s="25"/>
    </row>
    <row r="7" spans="1:9" ht="63.75">
      <c r="A7" s="166"/>
      <c r="B7" s="23"/>
      <c r="C7" s="568"/>
      <c r="D7" s="299" t="s">
        <v>459</v>
      </c>
      <c r="E7" s="299" t="s">
        <v>457</v>
      </c>
      <c r="F7" s="568"/>
      <c r="G7" s="568"/>
      <c r="H7" s="570"/>
      <c r="I7" s="25"/>
    </row>
    <row r="8" spans="1:9">
      <c r="A8" s="97">
        <v>1</v>
      </c>
      <c r="B8" s="79" t="s">
        <v>218</v>
      </c>
      <c r="C8" s="283">
        <v>48790422.107500002</v>
      </c>
      <c r="D8" s="284">
        <v>0</v>
      </c>
      <c r="E8" s="283">
        <v>0</v>
      </c>
      <c r="F8" s="283">
        <v>21374873.567499999</v>
      </c>
      <c r="G8" s="296">
        <v>21374873.567499999</v>
      </c>
      <c r="H8" s="488">
        <v>0.43809568854322906</v>
      </c>
    </row>
    <row r="9" spans="1:9" ht="15" customHeight="1">
      <c r="A9" s="97">
        <v>2</v>
      </c>
      <c r="B9" s="79" t="s">
        <v>219</v>
      </c>
      <c r="C9" s="283">
        <v>0</v>
      </c>
      <c r="D9" s="284">
        <v>0</v>
      </c>
      <c r="E9" s="283">
        <v>0</v>
      </c>
      <c r="F9" s="283">
        <v>0</v>
      </c>
      <c r="G9" s="296">
        <v>0</v>
      </c>
      <c r="H9" s="488">
        <v>0</v>
      </c>
    </row>
    <row r="10" spans="1:9">
      <c r="A10" s="97">
        <v>3</v>
      </c>
      <c r="B10" s="79" t="s">
        <v>220</v>
      </c>
      <c r="C10" s="283">
        <v>0</v>
      </c>
      <c r="D10" s="284">
        <v>0</v>
      </c>
      <c r="E10" s="283">
        <v>0</v>
      </c>
      <c r="F10" s="283">
        <v>0</v>
      </c>
      <c r="G10" s="296">
        <v>0</v>
      </c>
      <c r="H10" s="488">
        <v>0</v>
      </c>
    </row>
    <row r="11" spans="1:9">
      <c r="A11" s="97">
        <v>4</v>
      </c>
      <c r="B11" s="79" t="s">
        <v>221</v>
      </c>
      <c r="C11" s="283">
        <v>0</v>
      </c>
      <c r="D11" s="284">
        <v>0</v>
      </c>
      <c r="E11" s="283">
        <v>0</v>
      </c>
      <c r="F11" s="283">
        <v>0</v>
      </c>
      <c r="G11" s="296">
        <v>0</v>
      </c>
      <c r="H11" s="488">
        <v>0</v>
      </c>
    </row>
    <row r="12" spans="1:9">
      <c r="A12" s="97">
        <v>5</v>
      </c>
      <c r="B12" s="79" t="s">
        <v>222</v>
      </c>
      <c r="C12" s="283">
        <v>0</v>
      </c>
      <c r="D12" s="284">
        <v>0</v>
      </c>
      <c r="E12" s="283">
        <v>0</v>
      </c>
      <c r="F12" s="283">
        <v>0</v>
      </c>
      <c r="G12" s="296">
        <v>0</v>
      </c>
      <c r="H12" s="488">
        <v>0</v>
      </c>
    </row>
    <row r="13" spans="1:9">
      <c r="A13" s="97">
        <v>6</v>
      </c>
      <c r="B13" s="79" t="s">
        <v>223</v>
      </c>
      <c r="C13" s="283">
        <v>12525314.9323</v>
      </c>
      <c r="D13" s="284">
        <v>0</v>
      </c>
      <c r="E13" s="283">
        <v>0</v>
      </c>
      <c r="F13" s="283">
        <v>6255029.7051499998</v>
      </c>
      <c r="G13" s="296">
        <v>6255029.7051499998</v>
      </c>
      <c r="H13" s="488">
        <v>0.49939101243831163</v>
      </c>
    </row>
    <row r="14" spans="1:9">
      <c r="A14" s="97">
        <v>7</v>
      </c>
      <c r="B14" s="79" t="s">
        <v>73</v>
      </c>
      <c r="C14" s="283">
        <v>32017337.760699999</v>
      </c>
      <c r="D14" s="284">
        <v>25357114.432500001</v>
      </c>
      <c r="E14" s="283">
        <v>12651938.084250001</v>
      </c>
      <c r="F14" s="284">
        <v>53412345.02995</v>
      </c>
      <c r="G14" s="346">
        <v>53412345.02995</v>
      </c>
      <c r="H14" s="488">
        <v>1.1957289214928797</v>
      </c>
    </row>
    <row r="15" spans="1:9">
      <c r="A15" s="97">
        <v>8</v>
      </c>
      <c r="B15" s="79" t="s">
        <v>74</v>
      </c>
      <c r="C15" s="283">
        <v>19304749.887699999</v>
      </c>
      <c r="D15" s="284">
        <v>8902320.2271999996</v>
      </c>
      <c r="E15" s="283">
        <v>4185927.5730499998</v>
      </c>
      <c r="F15" s="284">
        <v>23490677.460749999</v>
      </c>
      <c r="G15" s="346">
        <v>23490677.460749999</v>
      </c>
      <c r="H15" s="488">
        <v>1</v>
      </c>
    </row>
    <row r="16" spans="1:9">
      <c r="A16" s="97">
        <v>9</v>
      </c>
      <c r="B16" s="79" t="s">
        <v>75</v>
      </c>
      <c r="C16" s="283">
        <v>0</v>
      </c>
      <c r="D16" s="284">
        <v>0</v>
      </c>
      <c r="E16" s="283">
        <v>0</v>
      </c>
      <c r="F16" s="284">
        <v>0</v>
      </c>
      <c r="G16" s="346">
        <v>0</v>
      </c>
      <c r="H16" s="488">
        <v>0</v>
      </c>
    </row>
    <row r="17" spans="1:8">
      <c r="A17" s="97">
        <v>10</v>
      </c>
      <c r="B17" s="79" t="s">
        <v>69</v>
      </c>
      <c r="C17" s="283">
        <v>0</v>
      </c>
      <c r="D17" s="284">
        <v>0</v>
      </c>
      <c r="E17" s="283">
        <v>0</v>
      </c>
      <c r="F17" s="284">
        <v>0</v>
      </c>
      <c r="G17" s="346">
        <v>0</v>
      </c>
      <c r="H17" s="488">
        <v>0</v>
      </c>
    </row>
    <row r="18" spans="1:8">
      <c r="A18" s="97">
        <v>11</v>
      </c>
      <c r="B18" s="79" t="s">
        <v>70</v>
      </c>
      <c r="C18" s="283">
        <v>0</v>
      </c>
      <c r="D18" s="284">
        <v>0</v>
      </c>
      <c r="E18" s="283">
        <v>0</v>
      </c>
      <c r="F18" s="284">
        <v>0</v>
      </c>
      <c r="G18" s="346">
        <v>0</v>
      </c>
      <c r="H18" s="488">
        <v>0</v>
      </c>
    </row>
    <row r="19" spans="1:8">
      <c r="A19" s="97">
        <v>12</v>
      </c>
      <c r="B19" s="79" t="s">
        <v>71</v>
      </c>
      <c r="C19" s="283">
        <v>0</v>
      </c>
      <c r="D19" s="284">
        <v>0</v>
      </c>
      <c r="E19" s="283">
        <v>0</v>
      </c>
      <c r="F19" s="284">
        <v>0</v>
      </c>
      <c r="G19" s="346">
        <v>0</v>
      </c>
      <c r="H19" s="488">
        <v>0</v>
      </c>
    </row>
    <row r="20" spans="1:8">
      <c r="A20" s="97">
        <v>13</v>
      </c>
      <c r="B20" s="79" t="s">
        <v>72</v>
      </c>
      <c r="C20" s="283">
        <v>0</v>
      </c>
      <c r="D20" s="284">
        <v>0</v>
      </c>
      <c r="E20" s="283">
        <v>0</v>
      </c>
      <c r="F20" s="284">
        <v>0</v>
      </c>
      <c r="G20" s="346">
        <v>0</v>
      </c>
      <c r="H20" s="488">
        <v>0</v>
      </c>
    </row>
    <row r="21" spans="1:8">
      <c r="A21" s="97">
        <v>14</v>
      </c>
      <c r="B21" s="79" t="s">
        <v>252</v>
      </c>
      <c r="C21" s="283">
        <v>14426311.2905</v>
      </c>
      <c r="D21" s="284">
        <v>0</v>
      </c>
      <c r="E21" s="283">
        <v>0</v>
      </c>
      <c r="F21" s="284">
        <v>7049989.7714999998</v>
      </c>
      <c r="G21" s="346">
        <v>7049989.7714999998</v>
      </c>
      <c r="H21" s="488">
        <v>0.4886897024149584</v>
      </c>
    </row>
    <row r="22" spans="1:8" ht="13.5" thickBot="1">
      <c r="A22" s="168"/>
      <c r="B22" s="174" t="s">
        <v>68</v>
      </c>
      <c r="C22" s="276">
        <v>127064135.9787</v>
      </c>
      <c r="D22" s="276">
        <v>34259434.659699999</v>
      </c>
      <c r="E22" s="276">
        <v>16837865.657300003</v>
      </c>
      <c r="F22" s="276">
        <v>111582915.53485</v>
      </c>
      <c r="G22" s="276">
        <v>111582915.53485</v>
      </c>
      <c r="H22" s="489">
        <v>0.77540905801365356</v>
      </c>
    </row>
    <row r="28" spans="1:8" ht="10.5" customHeight="1"/>
  </sheetData>
  <mergeCells count="5">
    <mergeCell ref="C6:C7"/>
    <mergeCell ref="F6:F7"/>
    <mergeCell ref="G6:G7"/>
    <mergeCell ref="H6:H7"/>
    <mergeCell ref="D6:E6"/>
  </mergeCells>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K28"/>
  <sheetViews>
    <sheetView zoomScale="90" zoomScaleNormal="90" workbookViewId="0">
      <pane xSplit="2" ySplit="6" topLeftCell="C7" activePane="bottomRight" state="frozen"/>
      <selection activeCell="C3" sqref="C3"/>
      <selection pane="topRight" activeCell="C3" sqref="C3"/>
      <selection pane="bottomLeft" activeCell="C3" sqref="C3"/>
      <selection pane="bottomRight" activeCell="C3" sqref="C3"/>
    </sheetView>
  </sheetViews>
  <sheetFormatPr defaultColWidth="9.140625" defaultRowHeight="12.75"/>
  <cols>
    <col min="1" max="1" width="10.5703125" style="331" bestFit="1" customWidth="1"/>
    <col min="2" max="2" width="104.140625" style="331" customWidth="1"/>
    <col min="3" max="11" width="12.7109375" style="331" customWidth="1"/>
    <col min="12" max="16384" width="9.140625" style="331"/>
  </cols>
  <sheetData>
    <row r="1" spans="1:11">
      <c r="A1" s="331" t="s">
        <v>190</v>
      </c>
      <c r="B1" s="526" t="str">
        <f>Info!C2</f>
        <v>სს "ზირაათ ბანკი საქართველო"</v>
      </c>
    </row>
    <row r="2" spans="1:11">
      <c r="A2" s="331" t="s">
        <v>191</v>
      </c>
      <c r="B2" s="525">
        <f>'1. key ratios'!B2</f>
        <v>44012</v>
      </c>
      <c r="C2" s="332"/>
      <c r="D2" s="332"/>
    </row>
    <row r="3" spans="1:11">
      <c r="B3" s="332"/>
      <c r="C3" s="332"/>
      <c r="D3" s="332"/>
    </row>
    <row r="4" spans="1:11" ht="13.5" thickBot="1">
      <c r="A4" s="331" t="s">
        <v>526</v>
      </c>
      <c r="B4" s="300" t="s">
        <v>525</v>
      </c>
      <c r="C4" s="332"/>
      <c r="D4" s="332"/>
    </row>
    <row r="5" spans="1:11" ht="30" customHeight="1">
      <c r="A5" s="576"/>
      <c r="B5" s="577"/>
      <c r="C5" s="574" t="s">
        <v>558</v>
      </c>
      <c r="D5" s="574"/>
      <c r="E5" s="574"/>
      <c r="F5" s="574" t="s">
        <v>559</v>
      </c>
      <c r="G5" s="574"/>
      <c r="H5" s="574"/>
      <c r="I5" s="574" t="s">
        <v>560</v>
      </c>
      <c r="J5" s="574"/>
      <c r="K5" s="575"/>
    </row>
    <row r="6" spans="1:11">
      <c r="A6" s="329"/>
      <c r="B6" s="330"/>
      <c r="C6" s="333" t="s">
        <v>27</v>
      </c>
      <c r="D6" s="333" t="s">
        <v>97</v>
      </c>
      <c r="E6" s="333" t="s">
        <v>68</v>
      </c>
      <c r="F6" s="333" t="s">
        <v>27</v>
      </c>
      <c r="G6" s="333" t="s">
        <v>97</v>
      </c>
      <c r="H6" s="333" t="s">
        <v>68</v>
      </c>
      <c r="I6" s="333" t="s">
        <v>27</v>
      </c>
      <c r="J6" s="333" t="s">
        <v>97</v>
      </c>
      <c r="K6" s="338" t="s">
        <v>68</v>
      </c>
    </row>
    <row r="7" spans="1:11">
      <c r="A7" s="339" t="s">
        <v>496</v>
      </c>
      <c r="B7" s="328"/>
      <c r="C7" s="328"/>
      <c r="D7" s="328"/>
      <c r="E7" s="328"/>
      <c r="F7" s="328"/>
      <c r="G7" s="328"/>
      <c r="H7" s="328"/>
      <c r="I7" s="328"/>
      <c r="J7" s="328"/>
      <c r="K7" s="340"/>
    </row>
    <row r="8" spans="1:11">
      <c r="A8" s="327">
        <v>1</v>
      </c>
      <c r="B8" s="312" t="s">
        <v>496</v>
      </c>
      <c r="C8" s="310"/>
      <c r="D8" s="310"/>
      <c r="E8" s="310"/>
      <c r="F8" s="490">
        <v>29061758.4521656</v>
      </c>
      <c r="G8" s="490">
        <v>28897928.4484713</v>
      </c>
      <c r="H8" s="490">
        <v>57959686.900636896</v>
      </c>
      <c r="I8" s="490">
        <v>29027943.6015063</v>
      </c>
      <c r="J8" s="490">
        <v>28222339.192079101</v>
      </c>
      <c r="K8" s="491">
        <v>57250282.793585405</v>
      </c>
    </row>
    <row r="9" spans="1:11">
      <c r="A9" s="339" t="s">
        <v>497</v>
      </c>
      <c r="B9" s="328"/>
      <c r="C9" s="328"/>
      <c r="D9" s="328"/>
      <c r="E9" s="328"/>
      <c r="F9" s="328"/>
      <c r="G9" s="328"/>
      <c r="H9" s="328"/>
      <c r="I9" s="328"/>
      <c r="J9" s="328"/>
      <c r="K9" s="340"/>
    </row>
    <row r="10" spans="1:11">
      <c r="A10" s="341">
        <v>2</v>
      </c>
      <c r="B10" s="313" t="s">
        <v>498</v>
      </c>
      <c r="C10" s="492">
        <v>1482743.8907681</v>
      </c>
      <c r="D10" s="493">
        <v>13062680.163411397</v>
      </c>
      <c r="E10" s="493">
        <v>14545424.054179497</v>
      </c>
      <c r="F10" s="493">
        <v>560230.68546995253</v>
      </c>
      <c r="G10" s="493">
        <v>5483813.45506013</v>
      </c>
      <c r="H10" s="493">
        <v>6044044.1405300824</v>
      </c>
      <c r="I10" s="493">
        <v>122969.73785706502</v>
      </c>
      <c r="J10" s="493">
        <v>1177185.4286461102</v>
      </c>
      <c r="K10" s="494">
        <v>1300155.1665031752</v>
      </c>
    </row>
    <row r="11" spans="1:11">
      <c r="A11" s="341">
        <v>3</v>
      </c>
      <c r="B11" s="313" t="s">
        <v>499</v>
      </c>
      <c r="C11" s="492">
        <v>9327777.8968103994</v>
      </c>
      <c r="D11" s="493">
        <v>39531503.684214503</v>
      </c>
      <c r="E11" s="493">
        <v>48859281.5810249</v>
      </c>
      <c r="F11" s="493">
        <v>3587482.3967682249</v>
      </c>
      <c r="G11" s="493">
        <v>15879143.365591994</v>
      </c>
      <c r="H11" s="493">
        <v>19466625.762360219</v>
      </c>
      <c r="I11" s="493">
        <v>2730110.989405829</v>
      </c>
      <c r="J11" s="493">
        <v>13435841.341047114</v>
      </c>
      <c r="K11" s="494">
        <v>16165952.330452943</v>
      </c>
    </row>
    <row r="12" spans="1:11">
      <c r="A12" s="341">
        <v>4</v>
      </c>
      <c r="B12" s="313" t="s">
        <v>500</v>
      </c>
      <c r="C12" s="492">
        <v>0</v>
      </c>
      <c r="D12" s="493">
        <v>0</v>
      </c>
      <c r="E12" s="493">
        <v>0</v>
      </c>
      <c r="F12" s="493">
        <v>0</v>
      </c>
      <c r="G12" s="493">
        <v>0</v>
      </c>
      <c r="H12" s="493">
        <v>0</v>
      </c>
      <c r="I12" s="493">
        <v>0</v>
      </c>
      <c r="J12" s="493">
        <v>0</v>
      </c>
      <c r="K12" s="494">
        <v>0</v>
      </c>
    </row>
    <row r="13" spans="1:11">
      <c r="A13" s="341">
        <v>5</v>
      </c>
      <c r="B13" s="313" t="s">
        <v>501</v>
      </c>
      <c r="C13" s="492">
        <v>10086780.959669501</v>
      </c>
      <c r="D13" s="493">
        <v>24376926.970456295</v>
      </c>
      <c r="E13" s="493">
        <v>34463707.930125795</v>
      </c>
      <c r="F13" s="493">
        <v>1278308.8948091674</v>
      </c>
      <c r="G13" s="493">
        <v>2918872.0521721011</v>
      </c>
      <c r="H13" s="493">
        <v>4197180.946981268</v>
      </c>
      <c r="I13" s="493">
        <v>559603.24112082005</v>
      </c>
      <c r="J13" s="493">
        <v>1375054.1799466198</v>
      </c>
      <c r="K13" s="494">
        <v>1934657.42106744</v>
      </c>
    </row>
    <row r="14" spans="1:11">
      <c r="A14" s="341">
        <v>6</v>
      </c>
      <c r="B14" s="313" t="s">
        <v>516</v>
      </c>
      <c r="C14" s="492"/>
      <c r="D14" s="493"/>
      <c r="E14" s="493"/>
      <c r="F14" s="493">
        <v>0</v>
      </c>
      <c r="G14" s="493">
        <v>0</v>
      </c>
      <c r="H14" s="493">
        <v>0</v>
      </c>
      <c r="I14" s="493"/>
      <c r="J14" s="493"/>
      <c r="K14" s="494"/>
    </row>
    <row r="15" spans="1:11">
      <c r="A15" s="341">
        <v>7</v>
      </c>
      <c r="B15" s="313" t="s">
        <v>503</v>
      </c>
      <c r="C15" s="492">
        <v>34069.1865932</v>
      </c>
      <c r="D15" s="493">
        <v>214615.70288650002</v>
      </c>
      <c r="E15" s="493">
        <v>248684.88947970001</v>
      </c>
      <c r="F15" s="493">
        <v>29609.389450499999</v>
      </c>
      <c r="G15" s="493">
        <v>78587.221146099997</v>
      </c>
      <c r="H15" s="493">
        <v>108196.61059659999</v>
      </c>
      <c r="I15" s="493">
        <v>29609.389450499999</v>
      </c>
      <c r="J15" s="493">
        <v>78587.221146099997</v>
      </c>
      <c r="K15" s="494">
        <v>108196.61059659999</v>
      </c>
    </row>
    <row r="16" spans="1:11">
      <c r="A16" s="341">
        <v>8</v>
      </c>
      <c r="B16" s="314" t="s">
        <v>504</v>
      </c>
      <c r="C16" s="492">
        <v>20931371.933841202</v>
      </c>
      <c r="D16" s="493">
        <v>77185726.520968691</v>
      </c>
      <c r="E16" s="493">
        <v>98117098.454809889</v>
      </c>
      <c r="F16" s="493">
        <v>5455631.3664978445</v>
      </c>
      <c r="G16" s="493">
        <v>24360416.093970325</v>
      </c>
      <c r="H16" s="493">
        <v>29816047.460468169</v>
      </c>
      <c r="I16" s="493">
        <v>3442293.3578342139</v>
      </c>
      <c r="J16" s="493">
        <v>16066668.170785943</v>
      </c>
      <c r="K16" s="494">
        <v>19508961.528620157</v>
      </c>
    </row>
    <row r="17" spans="1:11">
      <c r="A17" s="339" t="s">
        <v>505</v>
      </c>
      <c r="B17" s="328"/>
      <c r="C17" s="495"/>
      <c r="D17" s="495"/>
      <c r="E17" s="495"/>
      <c r="F17" s="495"/>
      <c r="G17" s="495"/>
      <c r="H17" s="495"/>
      <c r="I17" s="495"/>
      <c r="J17" s="495"/>
      <c r="K17" s="496"/>
    </row>
    <row r="18" spans="1:11">
      <c r="A18" s="341">
        <v>9</v>
      </c>
      <c r="B18" s="313" t="s">
        <v>506</v>
      </c>
      <c r="C18" s="492">
        <v>0</v>
      </c>
      <c r="D18" s="493">
        <v>0</v>
      </c>
      <c r="E18" s="493">
        <v>0</v>
      </c>
      <c r="F18" s="493"/>
      <c r="G18" s="493"/>
      <c r="H18" s="493">
        <v>0</v>
      </c>
      <c r="I18" s="493">
        <v>0</v>
      </c>
      <c r="J18" s="493">
        <v>0</v>
      </c>
      <c r="K18" s="494">
        <v>0</v>
      </c>
    </row>
    <row r="19" spans="1:11">
      <c r="A19" s="341">
        <v>10</v>
      </c>
      <c r="B19" s="313" t="s">
        <v>507</v>
      </c>
      <c r="C19" s="492">
        <v>27495250.514951702</v>
      </c>
      <c r="D19" s="493">
        <v>22862228.724047802</v>
      </c>
      <c r="E19" s="493">
        <v>50357479.238999501</v>
      </c>
      <c r="F19" s="493">
        <v>223865.07321354997</v>
      </c>
      <c r="G19" s="493">
        <v>261293.5481324</v>
      </c>
      <c r="H19" s="493">
        <v>485158.62134594994</v>
      </c>
      <c r="I19" s="493">
        <v>257679.92387284996</v>
      </c>
      <c r="J19" s="493">
        <v>7258329.934041</v>
      </c>
      <c r="K19" s="494">
        <v>7516009.8579138499</v>
      </c>
    </row>
    <row r="20" spans="1:11">
      <c r="A20" s="341">
        <v>11</v>
      </c>
      <c r="B20" s="313" t="s">
        <v>508</v>
      </c>
      <c r="C20" s="492">
        <v>1143302.9339554</v>
      </c>
      <c r="D20" s="493">
        <v>44313.223384299999</v>
      </c>
      <c r="E20" s="493">
        <v>1187616.1573397</v>
      </c>
      <c r="F20" s="493">
        <v>213186.81318669999</v>
      </c>
      <c r="G20" s="493">
        <v>25556.826338399998</v>
      </c>
      <c r="H20" s="493">
        <v>238743.63952509998</v>
      </c>
      <c r="I20" s="493">
        <v>213186.81318669999</v>
      </c>
      <c r="J20" s="493">
        <v>25556.826338399998</v>
      </c>
      <c r="K20" s="494">
        <v>238743.63952509998</v>
      </c>
    </row>
    <row r="21" spans="1:11" ht="13.5" thickBot="1">
      <c r="A21" s="232">
        <v>12</v>
      </c>
      <c r="B21" s="342" t="s">
        <v>509</v>
      </c>
      <c r="C21" s="497">
        <v>28638553.448907103</v>
      </c>
      <c r="D21" s="498">
        <v>22906541.947432101</v>
      </c>
      <c r="E21" s="497">
        <v>51545095.3963392</v>
      </c>
      <c r="F21" s="498">
        <v>437051.88640024996</v>
      </c>
      <c r="G21" s="498">
        <v>286850.37447079999</v>
      </c>
      <c r="H21" s="498">
        <v>723902.26087104995</v>
      </c>
      <c r="I21" s="498">
        <v>470866.73705954995</v>
      </c>
      <c r="J21" s="498">
        <v>7283886.7603794001</v>
      </c>
      <c r="K21" s="499">
        <v>7754753.4974389495</v>
      </c>
    </row>
    <row r="22" spans="1:11" ht="38.25" customHeight="1" thickBot="1">
      <c r="A22" s="325"/>
      <c r="B22" s="326"/>
      <c r="C22" s="326"/>
      <c r="D22" s="326"/>
      <c r="E22" s="326"/>
      <c r="F22" s="573" t="s">
        <v>510</v>
      </c>
      <c r="G22" s="574"/>
      <c r="H22" s="574"/>
      <c r="I22" s="573" t="s">
        <v>511</v>
      </c>
      <c r="J22" s="574"/>
      <c r="K22" s="575"/>
    </row>
    <row r="23" spans="1:11">
      <c r="A23" s="318">
        <v>13</v>
      </c>
      <c r="B23" s="315" t="s">
        <v>496</v>
      </c>
      <c r="C23" s="324"/>
      <c r="D23" s="324"/>
      <c r="E23" s="324"/>
      <c r="F23" s="500">
        <v>29061758.4521656</v>
      </c>
      <c r="G23" s="500">
        <v>28897928.4484713</v>
      </c>
      <c r="H23" s="500">
        <v>57959686.900636896</v>
      </c>
      <c r="I23" s="500">
        <v>29027943.6015063</v>
      </c>
      <c r="J23" s="500">
        <v>28222339.192079101</v>
      </c>
      <c r="K23" s="501">
        <v>57250282.793585397</v>
      </c>
    </row>
    <row r="24" spans="1:11" ht="13.5" thickBot="1">
      <c r="A24" s="319">
        <v>14</v>
      </c>
      <c r="B24" s="316" t="s">
        <v>512</v>
      </c>
      <c r="C24" s="343"/>
      <c r="D24" s="322"/>
      <c r="E24" s="323"/>
      <c r="F24" s="502">
        <v>5018579.4800975947</v>
      </c>
      <c r="G24" s="502">
        <v>23997865.870930325</v>
      </c>
      <c r="H24" s="502">
        <v>29016445.351027921</v>
      </c>
      <c r="I24" s="502">
        <v>2971426.620774664</v>
      </c>
      <c r="J24" s="502">
        <v>8707081.5618373435</v>
      </c>
      <c r="K24" s="503">
        <v>11678508.182612007</v>
      </c>
    </row>
    <row r="25" spans="1:11" ht="13.5" thickBot="1">
      <c r="A25" s="320">
        <v>15</v>
      </c>
      <c r="B25" s="317" t="s">
        <v>513</v>
      </c>
      <c r="C25" s="321"/>
      <c r="D25" s="321"/>
      <c r="E25" s="321"/>
      <c r="F25" s="504">
        <v>5.7908335550761159</v>
      </c>
      <c r="G25" s="504">
        <v>1.204187430828032</v>
      </c>
      <c r="H25" s="504">
        <v>1.9974771616394305</v>
      </c>
      <c r="I25" s="504">
        <v>9.7690258943492232</v>
      </c>
      <c r="J25" s="504">
        <v>3.241308697023817</v>
      </c>
      <c r="K25" s="505">
        <v>4.9021914356171505</v>
      </c>
    </row>
    <row r="28" spans="1:11" ht="38.25">
      <c r="B28" s="24" t="s">
        <v>557</v>
      </c>
    </row>
  </sheetData>
  <mergeCells count="6">
    <mergeCell ref="F22:H22"/>
    <mergeCell ref="I22:K22"/>
    <mergeCell ref="A5:B5"/>
    <mergeCell ref="C5:E5"/>
    <mergeCell ref="F5:H5"/>
    <mergeCell ref="I5:K5"/>
  </mergeCells>
  <pageMargins left="0.7" right="0.7" top="0.75" bottom="0.75" header="0.3" footer="0.3"/>
  <pageSetup paperSize="9"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N22"/>
  <sheetViews>
    <sheetView workbookViewId="0">
      <pane xSplit="1" ySplit="5" topLeftCell="B6" activePane="bottomRight" state="frozen"/>
      <selection activeCell="C3" sqref="C3"/>
      <selection pane="topRight" activeCell="C3" sqref="C3"/>
      <selection pane="bottomLeft" activeCell="C3" sqref="C3"/>
      <selection pane="bottomRight" activeCell="C3" sqref="C3"/>
    </sheetView>
  </sheetViews>
  <sheetFormatPr defaultColWidth="9.140625" defaultRowHeight="15"/>
  <cols>
    <col min="1" max="1" width="10.5703125" style="74" bestFit="1" customWidth="1"/>
    <col min="2" max="2" width="95" style="74" customWidth="1"/>
    <col min="3" max="3" width="12.5703125" style="74" bestFit="1" customWidth="1"/>
    <col min="4" max="4" width="10" style="74" bestFit="1" customWidth="1"/>
    <col min="5" max="5" width="18.28515625" style="74" bestFit="1" customWidth="1"/>
    <col min="6" max="13" width="10.7109375" style="74" customWidth="1"/>
    <col min="14" max="14" width="31" style="74" bestFit="1" customWidth="1"/>
    <col min="15" max="16384" width="9.140625" style="13"/>
  </cols>
  <sheetData>
    <row r="1" spans="1:14">
      <c r="A1" s="5" t="s">
        <v>190</v>
      </c>
      <c r="B1" s="74" t="str">
        <f>Info!C2</f>
        <v>სს "ზირაათ ბანკი საქართველო"</v>
      </c>
    </row>
    <row r="2" spans="1:14" ht="14.25" customHeight="1">
      <c r="A2" s="74" t="s">
        <v>191</v>
      </c>
      <c r="B2" s="525">
        <f>'1. key ratios'!B2</f>
        <v>44012</v>
      </c>
    </row>
    <row r="3" spans="1:14" ht="14.25" customHeight="1"/>
    <row r="4" spans="1:14" ht="15.75" thickBot="1">
      <c r="A4" s="2" t="s">
        <v>421</v>
      </c>
      <c r="B4" s="99" t="s">
        <v>77</v>
      </c>
    </row>
    <row r="5" spans="1:14" s="26" customFormat="1" ht="12.75">
      <c r="A5" s="183"/>
      <c r="B5" s="184"/>
      <c r="C5" s="185" t="s">
        <v>0</v>
      </c>
      <c r="D5" s="185" t="s">
        <v>1</v>
      </c>
      <c r="E5" s="185" t="s">
        <v>2</v>
      </c>
      <c r="F5" s="185" t="s">
        <v>3</v>
      </c>
      <c r="G5" s="185" t="s">
        <v>4</v>
      </c>
      <c r="H5" s="185" t="s">
        <v>5</v>
      </c>
      <c r="I5" s="185" t="s">
        <v>240</v>
      </c>
      <c r="J5" s="185" t="s">
        <v>241</v>
      </c>
      <c r="K5" s="185" t="s">
        <v>242</v>
      </c>
      <c r="L5" s="185" t="s">
        <v>243</v>
      </c>
      <c r="M5" s="185" t="s">
        <v>244</v>
      </c>
      <c r="N5" s="186" t="s">
        <v>245</v>
      </c>
    </row>
    <row r="6" spans="1:14" ht="45">
      <c r="A6" s="175"/>
      <c r="B6" s="111"/>
      <c r="C6" s="112" t="s">
        <v>87</v>
      </c>
      <c r="D6" s="113" t="s">
        <v>76</v>
      </c>
      <c r="E6" s="114" t="s">
        <v>86</v>
      </c>
      <c r="F6" s="115">
        <v>0</v>
      </c>
      <c r="G6" s="115">
        <v>0.2</v>
      </c>
      <c r="H6" s="115">
        <v>0.35</v>
      </c>
      <c r="I6" s="115">
        <v>0.5</v>
      </c>
      <c r="J6" s="115">
        <v>0.75</v>
      </c>
      <c r="K6" s="115">
        <v>1</v>
      </c>
      <c r="L6" s="115">
        <v>1.5</v>
      </c>
      <c r="M6" s="115">
        <v>2.5</v>
      </c>
      <c r="N6" s="176" t="s">
        <v>77</v>
      </c>
    </row>
    <row r="7" spans="1:14">
      <c r="A7" s="177">
        <v>1</v>
      </c>
      <c r="B7" s="116" t="s">
        <v>78</v>
      </c>
      <c r="C7" s="285">
        <f>SUM(C8:C13)</f>
        <v>0</v>
      </c>
      <c r="D7" s="111"/>
      <c r="E7" s="288">
        <f t="shared" ref="E7:M7" si="0">SUM(E8:E13)</f>
        <v>0</v>
      </c>
      <c r="F7" s="285">
        <f>SUM(F8:F13)</f>
        <v>0</v>
      </c>
      <c r="G7" s="285">
        <f t="shared" si="0"/>
        <v>0</v>
      </c>
      <c r="H7" s="285">
        <f t="shared" si="0"/>
        <v>0</v>
      </c>
      <c r="I7" s="285">
        <f t="shared" si="0"/>
        <v>0</v>
      </c>
      <c r="J7" s="285">
        <f t="shared" si="0"/>
        <v>0</v>
      </c>
      <c r="K7" s="285">
        <f t="shared" si="0"/>
        <v>0</v>
      </c>
      <c r="L7" s="285">
        <f t="shared" si="0"/>
        <v>0</v>
      </c>
      <c r="M7" s="285">
        <f t="shared" si="0"/>
        <v>0</v>
      </c>
      <c r="N7" s="178">
        <f>SUM(N8:N13)</f>
        <v>0</v>
      </c>
    </row>
    <row r="8" spans="1:14">
      <c r="A8" s="177">
        <v>1.1000000000000001</v>
      </c>
      <c r="B8" s="117" t="s">
        <v>79</v>
      </c>
      <c r="C8" s="286">
        <v>0</v>
      </c>
      <c r="D8" s="118">
        <v>0.02</v>
      </c>
      <c r="E8" s="288">
        <f>C8*D8</f>
        <v>0</v>
      </c>
      <c r="F8" s="286"/>
      <c r="G8" s="286"/>
      <c r="H8" s="286"/>
      <c r="I8" s="286"/>
      <c r="J8" s="286"/>
      <c r="K8" s="286"/>
      <c r="L8" s="286"/>
      <c r="M8" s="286"/>
      <c r="N8" s="178">
        <f>SUMPRODUCT($F$6:$M$6,F8:M8)</f>
        <v>0</v>
      </c>
    </row>
    <row r="9" spans="1:14">
      <c r="A9" s="177">
        <v>1.2</v>
      </c>
      <c r="B9" s="117" t="s">
        <v>80</v>
      </c>
      <c r="C9" s="286">
        <v>0</v>
      </c>
      <c r="D9" s="118">
        <v>0.05</v>
      </c>
      <c r="E9" s="288">
        <f>C9*D9</f>
        <v>0</v>
      </c>
      <c r="F9" s="286"/>
      <c r="G9" s="286"/>
      <c r="H9" s="286"/>
      <c r="I9" s="286"/>
      <c r="J9" s="286"/>
      <c r="K9" s="286"/>
      <c r="L9" s="286"/>
      <c r="M9" s="286"/>
      <c r="N9" s="178">
        <f t="shared" ref="N9:N12" si="1">SUMPRODUCT($F$6:$M$6,F9:M9)</f>
        <v>0</v>
      </c>
    </row>
    <row r="10" spans="1:14">
      <c r="A10" s="177">
        <v>1.3</v>
      </c>
      <c r="B10" s="117" t="s">
        <v>81</v>
      </c>
      <c r="C10" s="286">
        <v>0</v>
      </c>
      <c r="D10" s="118">
        <v>0.08</v>
      </c>
      <c r="E10" s="288">
        <f>C10*D10</f>
        <v>0</v>
      </c>
      <c r="F10" s="286"/>
      <c r="G10" s="286"/>
      <c r="H10" s="286"/>
      <c r="I10" s="286"/>
      <c r="J10" s="286"/>
      <c r="K10" s="286"/>
      <c r="L10" s="286"/>
      <c r="M10" s="286"/>
      <c r="N10" s="178">
        <f>SUMPRODUCT($F$6:$M$6,F10:M10)</f>
        <v>0</v>
      </c>
    </row>
    <row r="11" spans="1:14">
      <c r="A11" s="177">
        <v>1.4</v>
      </c>
      <c r="B11" s="117" t="s">
        <v>82</v>
      </c>
      <c r="C11" s="286">
        <v>0</v>
      </c>
      <c r="D11" s="118">
        <v>0.11</v>
      </c>
      <c r="E11" s="288">
        <f>C11*D11</f>
        <v>0</v>
      </c>
      <c r="F11" s="286"/>
      <c r="G11" s="286"/>
      <c r="H11" s="286"/>
      <c r="I11" s="286"/>
      <c r="J11" s="286"/>
      <c r="K11" s="286"/>
      <c r="L11" s="286"/>
      <c r="M11" s="286"/>
      <c r="N11" s="178">
        <f t="shared" si="1"/>
        <v>0</v>
      </c>
    </row>
    <row r="12" spans="1:14">
      <c r="A12" s="177">
        <v>1.5</v>
      </c>
      <c r="B12" s="117" t="s">
        <v>83</v>
      </c>
      <c r="C12" s="286">
        <v>0</v>
      </c>
      <c r="D12" s="118">
        <v>0.14000000000000001</v>
      </c>
      <c r="E12" s="288">
        <f>C12*D12</f>
        <v>0</v>
      </c>
      <c r="F12" s="286"/>
      <c r="G12" s="286"/>
      <c r="H12" s="286"/>
      <c r="I12" s="286"/>
      <c r="J12" s="286"/>
      <c r="K12" s="286"/>
      <c r="L12" s="286"/>
      <c r="M12" s="286"/>
      <c r="N12" s="178">
        <f t="shared" si="1"/>
        <v>0</v>
      </c>
    </row>
    <row r="13" spans="1:14">
      <c r="A13" s="177">
        <v>1.6</v>
      </c>
      <c r="B13" s="119" t="s">
        <v>84</v>
      </c>
      <c r="C13" s="286">
        <v>0</v>
      </c>
      <c r="D13" s="120"/>
      <c r="E13" s="286"/>
      <c r="F13" s="286"/>
      <c r="G13" s="286"/>
      <c r="H13" s="286"/>
      <c r="I13" s="286"/>
      <c r="J13" s="286"/>
      <c r="K13" s="286"/>
      <c r="L13" s="286"/>
      <c r="M13" s="286"/>
      <c r="N13" s="178">
        <f>SUMPRODUCT($F$6:$M$6,F13:M13)</f>
        <v>0</v>
      </c>
    </row>
    <row r="14" spans="1:14">
      <c r="A14" s="177">
        <v>2</v>
      </c>
      <c r="B14" s="121" t="s">
        <v>85</v>
      </c>
      <c r="C14" s="285">
        <f>SUM(C15:C20)</f>
        <v>0</v>
      </c>
      <c r="D14" s="111"/>
      <c r="E14" s="288">
        <f t="shared" ref="E14:M14" si="2">SUM(E15:E20)</f>
        <v>0</v>
      </c>
      <c r="F14" s="286">
        <f t="shared" si="2"/>
        <v>0</v>
      </c>
      <c r="G14" s="286">
        <f t="shared" si="2"/>
        <v>0</v>
      </c>
      <c r="H14" s="286">
        <f t="shared" si="2"/>
        <v>0</v>
      </c>
      <c r="I14" s="286">
        <f t="shared" si="2"/>
        <v>0</v>
      </c>
      <c r="J14" s="286">
        <f t="shared" si="2"/>
        <v>0</v>
      </c>
      <c r="K14" s="286">
        <f t="shared" si="2"/>
        <v>0</v>
      </c>
      <c r="L14" s="286">
        <f t="shared" si="2"/>
        <v>0</v>
      </c>
      <c r="M14" s="286">
        <f t="shared" si="2"/>
        <v>0</v>
      </c>
      <c r="N14" s="178">
        <f>SUM(N15:N20)</f>
        <v>0</v>
      </c>
    </row>
    <row r="15" spans="1:14">
      <c r="A15" s="177">
        <v>2.1</v>
      </c>
      <c r="B15" s="119" t="s">
        <v>79</v>
      </c>
      <c r="C15" s="286"/>
      <c r="D15" s="118">
        <v>5.0000000000000001E-3</v>
      </c>
      <c r="E15" s="288">
        <f>C15*D15</f>
        <v>0</v>
      </c>
      <c r="F15" s="286"/>
      <c r="G15" s="286"/>
      <c r="H15" s="286"/>
      <c r="I15" s="286"/>
      <c r="J15" s="286"/>
      <c r="K15" s="286"/>
      <c r="L15" s="286"/>
      <c r="M15" s="286"/>
      <c r="N15" s="178">
        <f>SUMPRODUCT($F$6:$M$6,F15:M15)</f>
        <v>0</v>
      </c>
    </row>
    <row r="16" spans="1:14">
      <c r="A16" s="177">
        <v>2.2000000000000002</v>
      </c>
      <c r="B16" s="119" t="s">
        <v>80</v>
      </c>
      <c r="C16" s="286"/>
      <c r="D16" s="118">
        <v>0.01</v>
      </c>
      <c r="E16" s="288">
        <f>C16*D16</f>
        <v>0</v>
      </c>
      <c r="F16" s="286"/>
      <c r="G16" s="286"/>
      <c r="H16" s="286"/>
      <c r="I16" s="286"/>
      <c r="J16" s="286"/>
      <c r="K16" s="286"/>
      <c r="L16" s="286"/>
      <c r="M16" s="286"/>
      <c r="N16" s="178">
        <f t="shared" ref="N16:N20" si="3">SUMPRODUCT($F$6:$M$6,F16:M16)</f>
        <v>0</v>
      </c>
    </row>
    <row r="17" spans="1:14">
      <c r="A17" s="177">
        <v>2.2999999999999998</v>
      </c>
      <c r="B17" s="119" t="s">
        <v>81</v>
      </c>
      <c r="C17" s="286"/>
      <c r="D17" s="118">
        <v>0.02</v>
      </c>
      <c r="E17" s="288">
        <f>C17*D17</f>
        <v>0</v>
      </c>
      <c r="F17" s="286"/>
      <c r="G17" s="286"/>
      <c r="H17" s="286"/>
      <c r="I17" s="286"/>
      <c r="J17" s="286"/>
      <c r="K17" s="286"/>
      <c r="L17" s="286"/>
      <c r="M17" s="286"/>
      <c r="N17" s="178">
        <f t="shared" si="3"/>
        <v>0</v>
      </c>
    </row>
    <row r="18" spans="1:14">
      <c r="A18" s="177">
        <v>2.4</v>
      </c>
      <c r="B18" s="119" t="s">
        <v>82</v>
      </c>
      <c r="C18" s="286"/>
      <c r="D18" s="118">
        <v>0.03</v>
      </c>
      <c r="E18" s="288">
        <f>C18*D18</f>
        <v>0</v>
      </c>
      <c r="F18" s="286"/>
      <c r="G18" s="286"/>
      <c r="H18" s="286"/>
      <c r="I18" s="286"/>
      <c r="J18" s="286"/>
      <c r="K18" s="286"/>
      <c r="L18" s="286"/>
      <c r="M18" s="286"/>
      <c r="N18" s="178">
        <f t="shared" si="3"/>
        <v>0</v>
      </c>
    </row>
    <row r="19" spans="1:14">
      <c r="A19" s="177">
        <v>2.5</v>
      </c>
      <c r="B19" s="119" t="s">
        <v>83</v>
      </c>
      <c r="C19" s="286"/>
      <c r="D19" s="118">
        <v>0.04</v>
      </c>
      <c r="E19" s="288">
        <f>C19*D19</f>
        <v>0</v>
      </c>
      <c r="F19" s="286"/>
      <c r="G19" s="286"/>
      <c r="H19" s="286"/>
      <c r="I19" s="286"/>
      <c r="J19" s="286"/>
      <c r="K19" s="286"/>
      <c r="L19" s="286"/>
      <c r="M19" s="286"/>
      <c r="N19" s="178">
        <f t="shared" si="3"/>
        <v>0</v>
      </c>
    </row>
    <row r="20" spans="1:14">
      <c r="A20" s="177">
        <v>2.6</v>
      </c>
      <c r="B20" s="119" t="s">
        <v>84</v>
      </c>
      <c r="C20" s="286"/>
      <c r="D20" s="120"/>
      <c r="E20" s="289"/>
      <c r="F20" s="286"/>
      <c r="G20" s="286"/>
      <c r="H20" s="286"/>
      <c r="I20" s="286"/>
      <c r="J20" s="286"/>
      <c r="K20" s="286"/>
      <c r="L20" s="286"/>
      <c r="M20" s="286"/>
      <c r="N20" s="178">
        <f t="shared" si="3"/>
        <v>0</v>
      </c>
    </row>
    <row r="21" spans="1:14" ht="15.75" thickBot="1">
      <c r="A21" s="179">
        <v>3</v>
      </c>
      <c r="B21" s="180" t="s">
        <v>68</v>
      </c>
      <c r="C21" s="287">
        <f>C14+C7</f>
        <v>0</v>
      </c>
      <c r="D21" s="181"/>
      <c r="E21" s="290">
        <f>E14+E7</f>
        <v>0</v>
      </c>
      <c r="F21" s="291">
        <f>F7+F14</f>
        <v>0</v>
      </c>
      <c r="G21" s="291">
        <f t="shared" ref="G21:L21" si="4">G7+G14</f>
        <v>0</v>
      </c>
      <c r="H21" s="291">
        <f t="shared" si="4"/>
        <v>0</v>
      </c>
      <c r="I21" s="291">
        <f t="shared" si="4"/>
        <v>0</v>
      </c>
      <c r="J21" s="291">
        <f t="shared" si="4"/>
        <v>0</v>
      </c>
      <c r="K21" s="291">
        <f t="shared" si="4"/>
        <v>0</v>
      </c>
      <c r="L21" s="291">
        <f t="shared" si="4"/>
        <v>0</v>
      </c>
      <c r="M21" s="291">
        <f>M7+M14</f>
        <v>0</v>
      </c>
      <c r="N21" s="182">
        <f>N14+N7</f>
        <v>0</v>
      </c>
    </row>
    <row r="22" spans="1:14">
      <c r="E22" s="292"/>
      <c r="F22" s="292"/>
      <c r="G22" s="292"/>
      <c r="H22" s="292"/>
      <c r="I22" s="292"/>
      <c r="J22" s="292"/>
      <c r="K22" s="292"/>
      <c r="L22" s="292"/>
      <c r="M22" s="292"/>
    </row>
  </sheetData>
  <conditionalFormatting sqref="E8:E12">
    <cfRule type="expression" dxfId="2" priority="2">
      <formula>(C8*D8)&lt;&gt;SUM(#REF!)</formula>
    </cfRule>
  </conditionalFormatting>
  <conditionalFormatting sqref="E20">
    <cfRule type="expression" dxfId="1" priority="3">
      <formula>$E$88&lt;&gt;SUM(#REF!)</formula>
    </cfRule>
  </conditionalFormatting>
  <conditionalFormatting sqref="E15:E19">
    <cfRule type="expression" dxfId="0" priority="1">
      <formula>(C15*D15)&lt;&gt;SUM(#REF!)</formula>
    </cfRule>
  </conditionalFormatting>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C43"/>
  <sheetViews>
    <sheetView workbookViewId="0">
      <selection activeCell="C3" sqref="C3"/>
    </sheetView>
  </sheetViews>
  <sheetFormatPr defaultRowHeight="15"/>
  <cols>
    <col min="1" max="1" width="11.42578125" customWidth="1"/>
    <col min="2" max="2" width="76.85546875" style="4" customWidth="1"/>
    <col min="3" max="3" width="19.5703125" style="190" customWidth="1"/>
  </cols>
  <sheetData>
    <row r="1" spans="1:3">
      <c r="A1" s="331" t="s">
        <v>190</v>
      </c>
      <c r="B1" t="str">
        <f>Info!C2</f>
        <v>სს "ზირაათ ბანკი საქართველო"</v>
      </c>
    </row>
    <row r="2" spans="1:3">
      <c r="A2" s="331" t="s">
        <v>191</v>
      </c>
      <c r="B2" s="525">
        <f>'1. key ratios'!B2</f>
        <v>44012</v>
      </c>
    </row>
    <row r="3" spans="1:3">
      <c r="A3" s="331"/>
      <c r="B3"/>
    </row>
    <row r="4" spans="1:3">
      <c r="A4" s="331" t="s">
        <v>602</v>
      </c>
      <c r="B4" t="s">
        <v>561</v>
      </c>
    </row>
    <row r="5" spans="1:3">
      <c r="A5" s="396"/>
      <c r="B5" s="396" t="s">
        <v>562</v>
      </c>
      <c r="C5" s="408"/>
    </row>
    <row r="6" spans="1:3">
      <c r="A6" s="397">
        <v>1</v>
      </c>
      <c r="B6" s="409" t="s">
        <v>614</v>
      </c>
      <c r="C6" s="506">
        <v>125925527.91869999</v>
      </c>
    </row>
    <row r="7" spans="1:3">
      <c r="A7" s="397">
        <v>2</v>
      </c>
      <c r="B7" s="409" t="s">
        <v>563</v>
      </c>
      <c r="C7" s="506">
        <v>-625374.93999999994</v>
      </c>
    </row>
    <row r="8" spans="1:3">
      <c r="A8" s="398">
        <v>3</v>
      </c>
      <c r="B8" s="410" t="s">
        <v>564</v>
      </c>
      <c r="C8" s="507">
        <v>125300152.9787</v>
      </c>
    </row>
    <row r="9" spans="1:3">
      <c r="A9" s="399"/>
      <c r="B9" s="399" t="s">
        <v>565</v>
      </c>
      <c r="C9" s="508"/>
    </row>
    <row r="10" spans="1:3">
      <c r="A10" s="400">
        <v>4</v>
      </c>
      <c r="B10" s="411" t="s">
        <v>566</v>
      </c>
      <c r="C10" s="506"/>
    </row>
    <row r="11" spans="1:3">
      <c r="A11" s="400">
        <v>5</v>
      </c>
      <c r="B11" s="412" t="s">
        <v>567</v>
      </c>
      <c r="C11" s="506"/>
    </row>
    <row r="12" spans="1:3">
      <c r="A12" s="400" t="s">
        <v>568</v>
      </c>
      <c r="B12" s="409" t="s">
        <v>569</v>
      </c>
      <c r="C12" s="507">
        <v>0</v>
      </c>
    </row>
    <row r="13" spans="1:3">
      <c r="A13" s="401">
        <v>6</v>
      </c>
      <c r="B13" s="413" t="s">
        <v>570</v>
      </c>
      <c r="C13" s="506"/>
    </row>
    <row r="14" spans="1:3">
      <c r="A14" s="401">
        <v>7</v>
      </c>
      <c r="B14" s="414" t="s">
        <v>571</v>
      </c>
      <c r="C14" s="506"/>
    </row>
    <row r="15" spans="1:3">
      <c r="A15" s="402">
        <v>8</v>
      </c>
      <c r="B15" s="409" t="s">
        <v>572</v>
      </c>
      <c r="C15" s="506"/>
    </row>
    <row r="16" spans="1:3" ht="24">
      <c r="A16" s="401">
        <v>9</v>
      </c>
      <c r="B16" s="414" t="s">
        <v>573</v>
      </c>
      <c r="C16" s="506"/>
    </row>
    <row r="17" spans="1:3">
      <c r="A17" s="401">
        <v>10</v>
      </c>
      <c r="B17" s="414" t="s">
        <v>574</v>
      </c>
      <c r="C17" s="506"/>
    </row>
    <row r="18" spans="1:3">
      <c r="A18" s="403">
        <v>11</v>
      </c>
      <c r="B18" s="415" t="s">
        <v>575</v>
      </c>
      <c r="C18" s="507">
        <v>0</v>
      </c>
    </row>
    <row r="19" spans="1:3">
      <c r="A19" s="399"/>
      <c r="B19" s="399" t="s">
        <v>576</v>
      </c>
      <c r="C19" s="509"/>
    </row>
    <row r="20" spans="1:3">
      <c r="A20" s="401">
        <v>12</v>
      </c>
      <c r="B20" s="411" t="s">
        <v>577</v>
      </c>
      <c r="C20" s="506"/>
    </row>
    <row r="21" spans="1:3">
      <c r="A21" s="401">
        <v>13</v>
      </c>
      <c r="B21" s="411" t="s">
        <v>578</v>
      </c>
      <c r="C21" s="506"/>
    </row>
    <row r="22" spans="1:3">
      <c r="A22" s="401">
        <v>14</v>
      </c>
      <c r="B22" s="411" t="s">
        <v>579</v>
      </c>
      <c r="C22" s="506"/>
    </row>
    <row r="23" spans="1:3" ht="24">
      <c r="A23" s="401" t="s">
        <v>580</v>
      </c>
      <c r="B23" s="411" t="s">
        <v>581</v>
      </c>
      <c r="C23" s="506"/>
    </row>
    <row r="24" spans="1:3">
      <c r="A24" s="401">
        <v>15</v>
      </c>
      <c r="B24" s="411" t="s">
        <v>582</v>
      </c>
      <c r="C24" s="506"/>
    </row>
    <row r="25" spans="1:3">
      <c r="A25" s="401" t="s">
        <v>583</v>
      </c>
      <c r="B25" s="409" t="s">
        <v>584</v>
      </c>
      <c r="C25" s="506"/>
    </row>
    <row r="26" spans="1:3">
      <c r="A26" s="403">
        <v>16</v>
      </c>
      <c r="B26" s="415" t="s">
        <v>585</v>
      </c>
      <c r="C26" s="507">
        <v>0</v>
      </c>
    </row>
    <row r="27" spans="1:3">
      <c r="A27" s="399"/>
      <c r="B27" s="399" t="s">
        <v>586</v>
      </c>
      <c r="C27" s="508"/>
    </row>
    <row r="28" spans="1:3">
      <c r="A28" s="400">
        <v>17</v>
      </c>
      <c r="B28" s="409" t="s">
        <v>587</v>
      </c>
      <c r="C28" s="506">
        <v>34259434.659699999</v>
      </c>
    </row>
    <row r="29" spans="1:3">
      <c r="A29" s="400">
        <v>18</v>
      </c>
      <c r="B29" s="409" t="s">
        <v>588</v>
      </c>
      <c r="C29" s="506">
        <v>-17421569.0024</v>
      </c>
    </row>
    <row r="30" spans="1:3">
      <c r="A30" s="403">
        <v>19</v>
      </c>
      <c r="B30" s="415" t="s">
        <v>589</v>
      </c>
      <c r="C30" s="507">
        <v>16837865.657299999</v>
      </c>
    </row>
    <row r="31" spans="1:3">
      <c r="A31" s="404"/>
      <c r="B31" s="399" t="s">
        <v>590</v>
      </c>
      <c r="C31" s="508"/>
    </row>
    <row r="32" spans="1:3">
      <c r="A32" s="400" t="s">
        <v>591</v>
      </c>
      <c r="B32" s="411" t="s">
        <v>592</v>
      </c>
      <c r="C32" s="510"/>
    </row>
    <row r="33" spans="1:3">
      <c r="A33" s="400" t="s">
        <v>593</v>
      </c>
      <c r="B33" s="412" t="s">
        <v>594</v>
      </c>
      <c r="C33" s="510"/>
    </row>
    <row r="34" spans="1:3">
      <c r="A34" s="399"/>
      <c r="B34" s="399" t="s">
        <v>595</v>
      </c>
      <c r="C34" s="508"/>
    </row>
    <row r="35" spans="1:3">
      <c r="A35" s="403">
        <v>20</v>
      </c>
      <c r="B35" s="415" t="s">
        <v>89</v>
      </c>
      <c r="C35" s="507">
        <v>54905755.940000005</v>
      </c>
    </row>
    <row r="36" spans="1:3">
      <c r="A36" s="403">
        <v>21</v>
      </c>
      <c r="B36" s="415" t="s">
        <v>596</v>
      </c>
      <c r="C36" s="507">
        <v>142138018.63600001</v>
      </c>
    </row>
    <row r="37" spans="1:3">
      <c r="A37" s="405"/>
      <c r="B37" s="405" t="s">
        <v>561</v>
      </c>
      <c r="C37" s="508"/>
    </row>
    <row r="38" spans="1:3">
      <c r="A38" s="403">
        <v>22</v>
      </c>
      <c r="B38" s="415" t="s">
        <v>561</v>
      </c>
      <c r="C38" s="518">
        <v>0.3862847988658662</v>
      </c>
    </row>
    <row r="39" spans="1:3">
      <c r="A39" s="405"/>
      <c r="B39" s="405" t="s">
        <v>597</v>
      </c>
      <c r="C39" s="508"/>
    </row>
    <row r="40" spans="1:3">
      <c r="A40" s="406" t="s">
        <v>598</v>
      </c>
      <c r="B40" s="411" t="s">
        <v>599</v>
      </c>
      <c r="C40" s="510"/>
    </row>
    <row r="41" spans="1:3">
      <c r="A41" s="407" t="s">
        <v>600</v>
      </c>
      <c r="B41" s="412" t="s">
        <v>601</v>
      </c>
      <c r="C41" s="510"/>
    </row>
    <row r="43" spans="1:3">
      <c r="B43" s="419" t="s">
        <v>615</v>
      </c>
    </row>
  </sheetData>
  <pageMargins left="0.7" right="0.7" top="0.75" bottom="0.75" header="0.3" footer="0.3"/>
  <pageSetup paperSize="9"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C111"/>
  <sheetViews>
    <sheetView zoomScale="85" zoomScaleNormal="85" workbookViewId="0">
      <selection activeCell="B112" sqref="B112"/>
    </sheetView>
  </sheetViews>
  <sheetFormatPr defaultColWidth="43.5703125" defaultRowHeight="11.25"/>
  <cols>
    <col min="1" max="1" width="5.28515625" style="242" customWidth="1"/>
    <col min="2" max="2" width="66.140625" style="243" customWidth="1"/>
    <col min="3" max="3" width="131.42578125" style="244" customWidth="1"/>
    <col min="4" max="5" width="10.28515625" style="234" customWidth="1"/>
    <col min="6" max="16384" width="43.5703125" style="234"/>
  </cols>
  <sheetData>
    <row r="1" spans="1:3" ht="12.75" thickTop="1" thickBot="1">
      <c r="A1" s="588" t="s">
        <v>329</v>
      </c>
      <c r="B1" s="589"/>
      <c r="C1" s="590"/>
    </row>
    <row r="2" spans="1:3" ht="26.25" customHeight="1">
      <c r="A2" s="235"/>
      <c r="B2" s="580" t="s">
        <v>330</v>
      </c>
      <c r="C2" s="580"/>
    </row>
    <row r="3" spans="1:3" s="240" customFormat="1" ht="11.25" customHeight="1">
      <c r="A3" s="239"/>
      <c r="B3" s="580" t="s">
        <v>423</v>
      </c>
      <c r="C3" s="580"/>
    </row>
    <row r="4" spans="1:3" ht="12" customHeight="1" thickBot="1">
      <c r="A4" s="581" t="s">
        <v>427</v>
      </c>
      <c r="B4" s="582"/>
      <c r="C4" s="583"/>
    </row>
    <row r="5" spans="1:3" ht="12" thickTop="1">
      <c r="A5" s="236"/>
      <c r="B5" s="591" t="s">
        <v>331</v>
      </c>
      <c r="C5" s="592"/>
    </row>
    <row r="6" spans="1:3">
      <c r="A6" s="235"/>
      <c r="B6" s="578" t="s">
        <v>424</v>
      </c>
      <c r="C6" s="579"/>
    </row>
    <row r="7" spans="1:3">
      <c r="A7" s="235"/>
      <c r="B7" s="578" t="s">
        <v>332</v>
      </c>
      <c r="C7" s="579"/>
    </row>
    <row r="8" spans="1:3">
      <c r="A8" s="235"/>
      <c r="B8" s="578" t="s">
        <v>425</v>
      </c>
      <c r="C8" s="579"/>
    </row>
    <row r="9" spans="1:3">
      <c r="A9" s="235"/>
      <c r="B9" s="586" t="s">
        <v>426</v>
      </c>
      <c r="C9" s="587"/>
    </row>
    <row r="10" spans="1:3">
      <c r="A10" s="235"/>
      <c r="B10" s="584" t="s">
        <v>333</v>
      </c>
      <c r="C10" s="585" t="s">
        <v>333</v>
      </c>
    </row>
    <row r="11" spans="1:3">
      <c r="A11" s="235"/>
      <c r="B11" s="584" t="s">
        <v>334</v>
      </c>
      <c r="C11" s="585" t="s">
        <v>334</v>
      </c>
    </row>
    <row r="12" spans="1:3">
      <c r="A12" s="235"/>
      <c r="B12" s="584" t="s">
        <v>335</v>
      </c>
      <c r="C12" s="585" t="s">
        <v>335</v>
      </c>
    </row>
    <row r="13" spans="1:3">
      <c r="A13" s="235"/>
      <c r="B13" s="584" t="s">
        <v>336</v>
      </c>
      <c r="C13" s="585" t="s">
        <v>336</v>
      </c>
    </row>
    <row r="14" spans="1:3">
      <c r="A14" s="235"/>
      <c r="B14" s="584" t="s">
        <v>337</v>
      </c>
      <c r="C14" s="585" t="s">
        <v>337</v>
      </c>
    </row>
    <row r="15" spans="1:3" ht="21.75" customHeight="1">
      <c r="A15" s="235"/>
      <c r="B15" s="584" t="s">
        <v>338</v>
      </c>
      <c r="C15" s="585" t="s">
        <v>338</v>
      </c>
    </row>
    <row r="16" spans="1:3">
      <c r="A16" s="235"/>
      <c r="B16" s="584" t="s">
        <v>339</v>
      </c>
      <c r="C16" s="585" t="s">
        <v>340</v>
      </c>
    </row>
    <row r="17" spans="1:3">
      <c r="A17" s="235"/>
      <c r="B17" s="584" t="s">
        <v>341</v>
      </c>
      <c r="C17" s="585" t="s">
        <v>342</v>
      </c>
    </row>
    <row r="18" spans="1:3">
      <c r="A18" s="235"/>
      <c r="B18" s="584" t="s">
        <v>343</v>
      </c>
      <c r="C18" s="585" t="s">
        <v>344</v>
      </c>
    </row>
    <row r="19" spans="1:3">
      <c r="A19" s="235"/>
      <c r="B19" s="584" t="s">
        <v>345</v>
      </c>
      <c r="C19" s="585" t="s">
        <v>345</v>
      </c>
    </row>
    <row r="20" spans="1:3">
      <c r="A20" s="235"/>
      <c r="B20" s="584" t="s">
        <v>346</v>
      </c>
      <c r="C20" s="585" t="s">
        <v>346</v>
      </c>
    </row>
    <row r="21" spans="1:3">
      <c r="A21" s="235"/>
      <c r="B21" s="584" t="s">
        <v>347</v>
      </c>
      <c r="C21" s="585" t="s">
        <v>347</v>
      </c>
    </row>
    <row r="22" spans="1:3" ht="23.25" customHeight="1">
      <c r="A22" s="235"/>
      <c r="B22" s="584" t="s">
        <v>348</v>
      </c>
      <c r="C22" s="585" t="s">
        <v>349</v>
      </c>
    </row>
    <row r="23" spans="1:3">
      <c r="A23" s="235"/>
      <c r="B23" s="584" t="s">
        <v>350</v>
      </c>
      <c r="C23" s="585" t="s">
        <v>350</v>
      </c>
    </row>
    <row r="24" spans="1:3">
      <c r="A24" s="235"/>
      <c r="B24" s="584" t="s">
        <v>351</v>
      </c>
      <c r="C24" s="585" t="s">
        <v>352</v>
      </c>
    </row>
    <row r="25" spans="1:3" ht="12" thickBot="1">
      <c r="A25" s="237"/>
      <c r="B25" s="597" t="s">
        <v>353</v>
      </c>
      <c r="C25" s="598"/>
    </row>
    <row r="26" spans="1:3" ht="12.75" thickTop="1" thickBot="1">
      <c r="A26" s="581" t="s">
        <v>437</v>
      </c>
      <c r="B26" s="582"/>
      <c r="C26" s="583"/>
    </row>
    <row r="27" spans="1:3" ht="12.75" thickTop="1" thickBot="1">
      <c r="A27" s="238"/>
      <c r="B27" s="599" t="s">
        <v>354</v>
      </c>
      <c r="C27" s="600"/>
    </row>
    <row r="28" spans="1:3" ht="12.75" thickTop="1" thickBot="1">
      <c r="A28" s="581" t="s">
        <v>428</v>
      </c>
      <c r="B28" s="582"/>
      <c r="C28" s="583"/>
    </row>
    <row r="29" spans="1:3" ht="12" thickTop="1">
      <c r="A29" s="236"/>
      <c r="B29" s="593" t="s">
        <v>355</v>
      </c>
      <c r="C29" s="594" t="s">
        <v>356</v>
      </c>
    </row>
    <row r="30" spans="1:3">
      <c r="A30" s="235"/>
      <c r="B30" s="595" t="s">
        <v>357</v>
      </c>
      <c r="C30" s="596" t="s">
        <v>358</v>
      </c>
    </row>
    <row r="31" spans="1:3">
      <c r="A31" s="235"/>
      <c r="B31" s="595" t="s">
        <v>359</v>
      </c>
      <c r="C31" s="596" t="s">
        <v>360</v>
      </c>
    </row>
    <row r="32" spans="1:3">
      <c r="A32" s="235"/>
      <c r="B32" s="595" t="s">
        <v>361</v>
      </c>
      <c r="C32" s="596" t="s">
        <v>362</v>
      </c>
    </row>
    <row r="33" spans="1:3">
      <c r="A33" s="235"/>
      <c r="B33" s="595" t="s">
        <v>363</v>
      </c>
      <c r="C33" s="596" t="s">
        <v>364</v>
      </c>
    </row>
    <row r="34" spans="1:3">
      <c r="A34" s="235"/>
      <c r="B34" s="595" t="s">
        <v>365</v>
      </c>
      <c r="C34" s="596" t="s">
        <v>366</v>
      </c>
    </row>
    <row r="35" spans="1:3" ht="23.25" customHeight="1">
      <c r="A35" s="235"/>
      <c r="B35" s="595" t="s">
        <v>367</v>
      </c>
      <c r="C35" s="596" t="s">
        <v>368</v>
      </c>
    </row>
    <row r="36" spans="1:3" ht="24" customHeight="1">
      <c r="A36" s="235"/>
      <c r="B36" s="595" t="s">
        <v>369</v>
      </c>
      <c r="C36" s="596" t="s">
        <v>370</v>
      </c>
    </row>
    <row r="37" spans="1:3" ht="24.75" customHeight="1">
      <c r="A37" s="235"/>
      <c r="B37" s="595" t="s">
        <v>371</v>
      </c>
      <c r="C37" s="596" t="s">
        <v>372</v>
      </c>
    </row>
    <row r="38" spans="1:3" ht="23.25" customHeight="1">
      <c r="A38" s="235"/>
      <c r="B38" s="595" t="s">
        <v>429</v>
      </c>
      <c r="C38" s="596" t="s">
        <v>373</v>
      </c>
    </row>
    <row r="39" spans="1:3" ht="39.75" customHeight="1">
      <c r="A39" s="235"/>
      <c r="B39" s="584" t="s">
        <v>444</v>
      </c>
      <c r="C39" s="585" t="s">
        <v>374</v>
      </c>
    </row>
    <row r="40" spans="1:3" ht="12" customHeight="1">
      <c r="A40" s="235"/>
      <c r="B40" s="595" t="s">
        <v>375</v>
      </c>
      <c r="C40" s="596" t="s">
        <v>376</v>
      </c>
    </row>
    <row r="41" spans="1:3" ht="27" customHeight="1" thickBot="1">
      <c r="A41" s="237"/>
      <c r="B41" s="601" t="s">
        <v>377</v>
      </c>
      <c r="C41" s="602" t="s">
        <v>378</v>
      </c>
    </row>
    <row r="42" spans="1:3" ht="12.75" thickTop="1" thickBot="1">
      <c r="A42" s="581" t="s">
        <v>430</v>
      </c>
      <c r="B42" s="582"/>
      <c r="C42" s="583"/>
    </row>
    <row r="43" spans="1:3" ht="12" thickTop="1">
      <c r="A43" s="236"/>
      <c r="B43" s="591" t="s">
        <v>467</v>
      </c>
      <c r="C43" s="592" t="s">
        <v>379</v>
      </c>
    </row>
    <row r="44" spans="1:3">
      <c r="A44" s="235"/>
      <c r="B44" s="578" t="s">
        <v>466</v>
      </c>
      <c r="C44" s="579"/>
    </row>
    <row r="45" spans="1:3" ht="23.25" customHeight="1" thickBot="1">
      <c r="A45" s="237"/>
      <c r="B45" s="603" t="s">
        <v>380</v>
      </c>
      <c r="C45" s="604" t="s">
        <v>381</v>
      </c>
    </row>
    <row r="46" spans="1:3" ht="11.25" customHeight="1" thickTop="1" thickBot="1">
      <c r="A46" s="581" t="s">
        <v>431</v>
      </c>
      <c r="B46" s="582"/>
      <c r="C46" s="583"/>
    </row>
    <row r="47" spans="1:3" ht="26.25" customHeight="1" thickTop="1">
      <c r="A47" s="235"/>
      <c r="B47" s="578" t="s">
        <v>432</v>
      </c>
      <c r="C47" s="579"/>
    </row>
    <row r="48" spans="1:3" ht="12" thickBot="1">
      <c r="A48" s="581" t="s">
        <v>433</v>
      </c>
      <c r="B48" s="582"/>
      <c r="C48" s="583"/>
    </row>
    <row r="49" spans="1:3" ht="12" thickTop="1">
      <c r="A49" s="236"/>
      <c r="B49" s="591" t="s">
        <v>382</v>
      </c>
      <c r="C49" s="592" t="s">
        <v>382</v>
      </c>
    </row>
    <row r="50" spans="1:3" ht="11.25" customHeight="1">
      <c r="A50" s="235"/>
      <c r="B50" s="578" t="s">
        <v>383</v>
      </c>
      <c r="C50" s="579" t="s">
        <v>383</v>
      </c>
    </row>
    <row r="51" spans="1:3">
      <c r="A51" s="235"/>
      <c r="B51" s="578" t="s">
        <v>384</v>
      </c>
      <c r="C51" s="579" t="s">
        <v>384</v>
      </c>
    </row>
    <row r="52" spans="1:3" ht="11.25" customHeight="1">
      <c r="A52" s="235"/>
      <c r="B52" s="578" t="s">
        <v>494</v>
      </c>
      <c r="C52" s="579" t="s">
        <v>385</v>
      </c>
    </row>
    <row r="53" spans="1:3" ht="33.6" customHeight="1">
      <c r="A53" s="235"/>
      <c r="B53" s="578" t="s">
        <v>386</v>
      </c>
      <c r="C53" s="579" t="s">
        <v>386</v>
      </c>
    </row>
    <row r="54" spans="1:3" ht="11.25" customHeight="1">
      <c r="A54" s="235"/>
      <c r="B54" s="578" t="s">
        <v>487</v>
      </c>
      <c r="C54" s="579" t="s">
        <v>387</v>
      </c>
    </row>
    <row r="55" spans="1:3" ht="11.25" customHeight="1" thickBot="1">
      <c r="A55" s="581" t="s">
        <v>434</v>
      </c>
      <c r="B55" s="582"/>
      <c r="C55" s="583"/>
    </row>
    <row r="56" spans="1:3" ht="12" thickTop="1">
      <c r="A56" s="236"/>
      <c r="B56" s="591" t="s">
        <v>382</v>
      </c>
      <c r="C56" s="592" t="s">
        <v>382</v>
      </c>
    </row>
    <row r="57" spans="1:3">
      <c r="A57" s="235"/>
      <c r="B57" s="578" t="s">
        <v>388</v>
      </c>
      <c r="C57" s="579" t="s">
        <v>388</v>
      </c>
    </row>
    <row r="58" spans="1:3">
      <c r="A58" s="235"/>
      <c r="B58" s="578" t="s">
        <v>440</v>
      </c>
      <c r="C58" s="579" t="s">
        <v>389</v>
      </c>
    </row>
    <row r="59" spans="1:3">
      <c r="A59" s="235"/>
      <c r="B59" s="578" t="s">
        <v>390</v>
      </c>
      <c r="C59" s="579" t="s">
        <v>390</v>
      </c>
    </row>
    <row r="60" spans="1:3">
      <c r="A60" s="235"/>
      <c r="B60" s="578" t="s">
        <v>391</v>
      </c>
      <c r="C60" s="579" t="s">
        <v>391</v>
      </c>
    </row>
    <row r="61" spans="1:3">
      <c r="A61" s="235"/>
      <c r="B61" s="578" t="s">
        <v>392</v>
      </c>
      <c r="C61" s="579" t="s">
        <v>392</v>
      </c>
    </row>
    <row r="62" spans="1:3">
      <c r="A62" s="235"/>
      <c r="B62" s="578" t="s">
        <v>441</v>
      </c>
      <c r="C62" s="579" t="s">
        <v>393</v>
      </c>
    </row>
    <row r="63" spans="1:3">
      <c r="A63" s="235"/>
      <c r="B63" s="578" t="s">
        <v>394</v>
      </c>
      <c r="C63" s="579" t="s">
        <v>394</v>
      </c>
    </row>
    <row r="64" spans="1:3" ht="12" thickBot="1">
      <c r="A64" s="237"/>
      <c r="B64" s="603" t="s">
        <v>395</v>
      </c>
      <c r="C64" s="604" t="s">
        <v>395</v>
      </c>
    </row>
    <row r="65" spans="1:3" ht="11.25" customHeight="1" thickTop="1">
      <c r="A65" s="605" t="s">
        <v>435</v>
      </c>
      <c r="B65" s="606"/>
      <c r="C65" s="607"/>
    </row>
    <row r="66" spans="1:3" ht="12" thickBot="1">
      <c r="A66" s="237"/>
      <c r="B66" s="603" t="s">
        <v>396</v>
      </c>
      <c r="C66" s="604" t="s">
        <v>396</v>
      </c>
    </row>
    <row r="67" spans="1:3" ht="11.25" customHeight="1" thickTop="1" thickBot="1">
      <c r="A67" s="581" t="s">
        <v>436</v>
      </c>
      <c r="B67" s="582"/>
      <c r="C67" s="583"/>
    </row>
    <row r="68" spans="1:3" ht="12" thickTop="1">
      <c r="A68" s="236"/>
      <c r="B68" s="591" t="s">
        <v>397</v>
      </c>
      <c r="C68" s="592" t="s">
        <v>397</v>
      </c>
    </row>
    <row r="69" spans="1:3">
      <c r="A69" s="235"/>
      <c r="B69" s="578" t="s">
        <v>398</v>
      </c>
      <c r="C69" s="579" t="s">
        <v>398</v>
      </c>
    </row>
    <row r="70" spans="1:3">
      <c r="A70" s="235"/>
      <c r="B70" s="578" t="s">
        <v>399</v>
      </c>
      <c r="C70" s="579" t="s">
        <v>399</v>
      </c>
    </row>
    <row r="71" spans="1:3" ht="38.25" customHeight="1">
      <c r="A71" s="235"/>
      <c r="B71" s="616" t="s">
        <v>443</v>
      </c>
      <c r="C71" s="617" t="s">
        <v>400</v>
      </c>
    </row>
    <row r="72" spans="1:3" ht="33.75" customHeight="1">
      <c r="A72" s="235"/>
      <c r="B72" s="616" t="s">
        <v>446</v>
      </c>
      <c r="C72" s="617" t="s">
        <v>401</v>
      </c>
    </row>
    <row r="73" spans="1:3" ht="15.75" customHeight="1">
      <c r="A73" s="235"/>
      <c r="B73" s="616" t="s">
        <v>442</v>
      </c>
      <c r="C73" s="617" t="s">
        <v>402</v>
      </c>
    </row>
    <row r="74" spans="1:3">
      <c r="A74" s="235"/>
      <c r="B74" s="578" t="s">
        <v>403</v>
      </c>
      <c r="C74" s="579" t="s">
        <v>403</v>
      </c>
    </row>
    <row r="75" spans="1:3" ht="12" thickBot="1">
      <c r="A75" s="237"/>
      <c r="B75" s="603" t="s">
        <v>404</v>
      </c>
      <c r="C75" s="604" t="s">
        <v>404</v>
      </c>
    </row>
    <row r="76" spans="1:3" ht="12" thickTop="1">
      <c r="A76" s="605" t="s">
        <v>470</v>
      </c>
      <c r="B76" s="606"/>
      <c r="C76" s="607"/>
    </row>
    <row r="77" spans="1:3">
      <c r="A77" s="235"/>
      <c r="B77" s="578" t="s">
        <v>396</v>
      </c>
      <c r="C77" s="579"/>
    </row>
    <row r="78" spans="1:3">
      <c r="A78" s="235"/>
      <c r="B78" s="578" t="s">
        <v>468</v>
      </c>
      <c r="C78" s="579"/>
    </row>
    <row r="79" spans="1:3">
      <c r="A79" s="235"/>
      <c r="B79" s="578" t="s">
        <v>469</v>
      </c>
      <c r="C79" s="579"/>
    </row>
    <row r="80" spans="1:3">
      <c r="A80" s="605" t="s">
        <v>471</v>
      </c>
      <c r="B80" s="606"/>
      <c r="C80" s="607"/>
    </row>
    <row r="81" spans="1:3">
      <c r="A81" s="235"/>
      <c r="B81" s="578" t="s">
        <v>396</v>
      </c>
      <c r="C81" s="579"/>
    </row>
    <row r="82" spans="1:3">
      <c r="A82" s="235"/>
      <c r="B82" s="578" t="s">
        <v>472</v>
      </c>
      <c r="C82" s="579"/>
    </row>
    <row r="83" spans="1:3" ht="76.5" customHeight="1">
      <c r="A83" s="235"/>
      <c r="B83" s="578" t="s">
        <v>486</v>
      </c>
      <c r="C83" s="579"/>
    </row>
    <row r="84" spans="1:3" ht="53.25" customHeight="1">
      <c r="A84" s="235"/>
      <c r="B84" s="578" t="s">
        <v>485</v>
      </c>
      <c r="C84" s="579"/>
    </row>
    <row r="85" spans="1:3">
      <c r="A85" s="235"/>
      <c r="B85" s="578" t="s">
        <v>473</v>
      </c>
      <c r="C85" s="579"/>
    </row>
    <row r="86" spans="1:3">
      <c r="A86" s="235"/>
      <c r="B86" s="578" t="s">
        <v>474</v>
      </c>
      <c r="C86" s="579"/>
    </row>
    <row r="87" spans="1:3">
      <c r="A87" s="235"/>
      <c r="B87" s="578" t="s">
        <v>475</v>
      </c>
      <c r="C87" s="579"/>
    </row>
    <row r="88" spans="1:3">
      <c r="A88" s="605" t="s">
        <v>476</v>
      </c>
      <c r="B88" s="606"/>
      <c r="C88" s="607"/>
    </row>
    <row r="89" spans="1:3">
      <c r="A89" s="235"/>
      <c r="B89" s="578" t="s">
        <v>396</v>
      </c>
      <c r="C89" s="579"/>
    </row>
    <row r="90" spans="1:3">
      <c r="A90" s="235"/>
      <c r="B90" s="578" t="s">
        <v>478</v>
      </c>
      <c r="C90" s="579"/>
    </row>
    <row r="91" spans="1:3" ht="12" customHeight="1">
      <c r="A91" s="235"/>
      <c r="B91" s="578" t="s">
        <v>479</v>
      </c>
      <c r="C91" s="579"/>
    </row>
    <row r="92" spans="1:3">
      <c r="A92" s="235"/>
      <c r="B92" s="578" t="s">
        <v>480</v>
      </c>
      <c r="C92" s="579"/>
    </row>
    <row r="93" spans="1:3" ht="24.75" customHeight="1">
      <c r="A93" s="235"/>
      <c r="B93" s="614" t="s">
        <v>522</v>
      </c>
      <c r="C93" s="615"/>
    </row>
    <row r="94" spans="1:3" ht="24" customHeight="1">
      <c r="A94" s="235"/>
      <c r="B94" s="614" t="s">
        <v>523</v>
      </c>
      <c r="C94" s="615"/>
    </row>
    <row r="95" spans="1:3" ht="13.5" customHeight="1">
      <c r="A95" s="235"/>
      <c r="B95" s="595" t="s">
        <v>481</v>
      </c>
      <c r="C95" s="596"/>
    </row>
    <row r="96" spans="1:3" ht="11.25" customHeight="1" thickBot="1">
      <c r="A96" s="608" t="s">
        <v>518</v>
      </c>
      <c r="B96" s="609"/>
      <c r="C96" s="610"/>
    </row>
    <row r="97" spans="1:3" ht="12.75" thickTop="1" thickBot="1">
      <c r="A97" s="613" t="s">
        <v>405</v>
      </c>
      <c r="B97" s="613"/>
      <c r="C97" s="613"/>
    </row>
    <row r="98" spans="1:3">
      <c r="A98" s="337">
        <v>2</v>
      </c>
      <c r="B98" s="334" t="s">
        <v>498</v>
      </c>
      <c r="C98" s="334" t="s">
        <v>519</v>
      </c>
    </row>
    <row r="99" spans="1:3">
      <c r="A99" s="241">
        <v>3</v>
      </c>
      <c r="B99" s="335" t="s">
        <v>499</v>
      </c>
      <c r="C99" s="336" t="s">
        <v>520</v>
      </c>
    </row>
    <row r="100" spans="1:3">
      <c r="A100" s="241">
        <v>4</v>
      </c>
      <c r="B100" s="335" t="s">
        <v>500</v>
      </c>
      <c r="C100" s="336" t="s">
        <v>524</v>
      </c>
    </row>
    <row r="101" spans="1:3" ht="11.25" customHeight="1">
      <c r="A101" s="241">
        <v>5</v>
      </c>
      <c r="B101" s="335" t="s">
        <v>501</v>
      </c>
      <c r="C101" s="336" t="s">
        <v>521</v>
      </c>
    </row>
    <row r="102" spans="1:3" ht="12" customHeight="1">
      <c r="A102" s="241">
        <v>6</v>
      </c>
      <c r="B102" s="335" t="s">
        <v>516</v>
      </c>
      <c r="C102" s="336" t="s">
        <v>502</v>
      </c>
    </row>
    <row r="103" spans="1:3" ht="12" customHeight="1">
      <c r="A103" s="241">
        <v>7</v>
      </c>
      <c r="B103" s="335" t="s">
        <v>503</v>
      </c>
      <c r="C103" s="336" t="s">
        <v>517</v>
      </c>
    </row>
    <row r="104" spans="1:3">
      <c r="A104" s="241">
        <v>8</v>
      </c>
      <c r="B104" s="335" t="s">
        <v>508</v>
      </c>
      <c r="C104" s="336" t="s">
        <v>528</v>
      </c>
    </row>
    <row r="105" spans="1:3" ht="11.25" customHeight="1">
      <c r="A105" s="605" t="s">
        <v>482</v>
      </c>
      <c r="B105" s="606"/>
      <c r="C105" s="607"/>
    </row>
    <row r="106" spans="1:3" ht="27.6" customHeight="1">
      <c r="A106" s="235"/>
      <c r="B106" s="611" t="s">
        <v>396</v>
      </c>
      <c r="C106" s="612"/>
    </row>
    <row r="107" spans="1:3">
      <c r="A107" s="234"/>
      <c r="B107" s="234"/>
      <c r="C107" s="234"/>
    </row>
    <row r="108" spans="1:3">
      <c r="A108" s="234"/>
      <c r="B108" s="234"/>
      <c r="C108" s="234"/>
    </row>
    <row r="109" spans="1:3">
      <c r="A109" s="234"/>
      <c r="B109" s="234"/>
      <c r="C109" s="234"/>
    </row>
    <row r="110" spans="1:3">
      <c r="A110" s="234"/>
      <c r="B110" s="234"/>
      <c r="C110" s="234"/>
    </row>
    <row r="111" spans="1:3">
      <c r="A111" s="234"/>
      <c r="B111" s="234"/>
      <c r="C111" s="234"/>
    </row>
  </sheetData>
  <mergeCells count="99">
    <mergeCell ref="B84:C84"/>
    <mergeCell ref="B87:C87"/>
    <mergeCell ref="A88:C88"/>
    <mergeCell ref="B89:C89"/>
    <mergeCell ref="B93:C93"/>
    <mergeCell ref="B90:C90"/>
    <mergeCell ref="B91:C91"/>
    <mergeCell ref="B92:C92"/>
    <mergeCell ref="B73:C73"/>
    <mergeCell ref="B74:C74"/>
    <mergeCell ref="B75:C75"/>
    <mergeCell ref="A67:C67"/>
    <mergeCell ref="B68:C68"/>
    <mergeCell ref="B69:C69"/>
    <mergeCell ref="B70:C70"/>
    <mergeCell ref="B71:C71"/>
    <mergeCell ref="B72:C72"/>
    <mergeCell ref="A76:C76"/>
    <mergeCell ref="B77:C77"/>
    <mergeCell ref="A96:C96"/>
    <mergeCell ref="B106:C106"/>
    <mergeCell ref="B78:C78"/>
    <mergeCell ref="B79:C79"/>
    <mergeCell ref="A80:C80"/>
    <mergeCell ref="B81:C81"/>
    <mergeCell ref="B82:C82"/>
    <mergeCell ref="B85:C85"/>
    <mergeCell ref="B86:C86"/>
    <mergeCell ref="A105:C105"/>
    <mergeCell ref="A97:C97"/>
    <mergeCell ref="B94:C94"/>
    <mergeCell ref="B95:C95"/>
    <mergeCell ref="B83:C83"/>
    <mergeCell ref="B66:C66"/>
    <mergeCell ref="A55:C55"/>
    <mergeCell ref="B56:C56"/>
    <mergeCell ref="B57:C57"/>
    <mergeCell ref="B58:C58"/>
    <mergeCell ref="B59:C59"/>
    <mergeCell ref="B60:C60"/>
    <mergeCell ref="B61:C61"/>
    <mergeCell ref="B62:C62"/>
    <mergeCell ref="B63:C63"/>
    <mergeCell ref="B64:C64"/>
    <mergeCell ref="A65:C65"/>
    <mergeCell ref="B52:C52"/>
    <mergeCell ref="B53:C53"/>
    <mergeCell ref="B54:C54"/>
    <mergeCell ref="B44:C44"/>
    <mergeCell ref="B45:C45"/>
    <mergeCell ref="A48:C48"/>
    <mergeCell ref="B49:C49"/>
    <mergeCell ref="B50:C50"/>
    <mergeCell ref="B51:C51"/>
    <mergeCell ref="B43:C43"/>
    <mergeCell ref="B32:C32"/>
    <mergeCell ref="B33:C33"/>
    <mergeCell ref="B34:C34"/>
    <mergeCell ref="B35:C35"/>
    <mergeCell ref="B36:C36"/>
    <mergeCell ref="B37:C37"/>
    <mergeCell ref="B38:C38"/>
    <mergeCell ref="B39:C39"/>
    <mergeCell ref="B40:C40"/>
    <mergeCell ref="B41:C41"/>
    <mergeCell ref="A42:C42"/>
    <mergeCell ref="A28:C28"/>
    <mergeCell ref="B29:C29"/>
    <mergeCell ref="B30:C30"/>
    <mergeCell ref="B31:C31"/>
    <mergeCell ref="B20:C20"/>
    <mergeCell ref="B21:C21"/>
    <mergeCell ref="B22:C22"/>
    <mergeCell ref="B23:C23"/>
    <mergeCell ref="B24:C24"/>
    <mergeCell ref="B25:C25"/>
    <mergeCell ref="A26:C26"/>
    <mergeCell ref="B27:C27"/>
    <mergeCell ref="A1:C1"/>
    <mergeCell ref="B2:C2"/>
    <mergeCell ref="A4:C4"/>
    <mergeCell ref="B5:C5"/>
    <mergeCell ref="B6:C6"/>
    <mergeCell ref="B7:C7"/>
    <mergeCell ref="B3:C3"/>
    <mergeCell ref="B47:C47"/>
    <mergeCell ref="A46:C46"/>
    <mergeCell ref="B14:C14"/>
    <mergeCell ref="B15:C15"/>
    <mergeCell ref="B16:C16"/>
    <mergeCell ref="B17:C17"/>
    <mergeCell ref="B18:C18"/>
    <mergeCell ref="B19:C19"/>
    <mergeCell ref="B8:C8"/>
    <mergeCell ref="B9:C9"/>
    <mergeCell ref="B10:C10"/>
    <mergeCell ref="B11:C11"/>
    <mergeCell ref="B12:C12"/>
    <mergeCell ref="B13:C13"/>
  </mergeCells>
  <pageMargins left="0.25" right="0.25" top="0.75" bottom="0.75" header="0.3" footer="0.3"/>
  <pageSetup orientation="landscape" horizontalDpi="1200" verticalDpi="12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H41"/>
  <sheetViews>
    <sheetView tabSelected="1" zoomScaleNormal="100" workbookViewId="0">
      <pane xSplit="1" ySplit="5" topLeftCell="B6" activePane="bottomRight" state="frozen"/>
      <selection activeCell="D10" sqref="D10"/>
      <selection pane="topRight" activeCell="D10" sqref="D10"/>
      <selection pane="bottomLeft" activeCell="D10" sqref="D10"/>
      <selection pane="bottomRight" activeCell="B2" sqref="B2"/>
    </sheetView>
  </sheetViews>
  <sheetFormatPr defaultRowHeight="15.75"/>
  <cols>
    <col min="1" max="1" width="9.5703125" style="20" bestFit="1" customWidth="1"/>
    <col min="2" max="2" width="82" style="17" customWidth="1"/>
    <col min="3" max="3" width="12.7109375" style="420" customWidth="1"/>
    <col min="4" max="7" width="12.7109375" style="421" customWidth="1"/>
    <col min="8" max="13" width="6.7109375" customWidth="1"/>
  </cols>
  <sheetData>
    <row r="1" spans="1:8">
      <c r="A1" s="18" t="s">
        <v>190</v>
      </c>
      <c r="B1" s="418" t="str">
        <f>Info!C2</f>
        <v>სს "ზირაათ ბანკი საქართველო"</v>
      </c>
    </row>
    <row r="2" spans="1:8">
      <c r="A2" s="18" t="s">
        <v>191</v>
      </c>
      <c r="B2" s="519">
        <v>44012</v>
      </c>
      <c r="C2" s="422"/>
      <c r="D2" s="423"/>
      <c r="E2" s="423"/>
      <c r="F2" s="423"/>
      <c r="G2" s="423"/>
      <c r="H2" s="1"/>
    </row>
    <row r="3" spans="1:8">
      <c r="A3" s="18"/>
      <c r="C3" s="422"/>
      <c r="D3" s="423"/>
      <c r="E3" s="423"/>
      <c r="F3" s="423"/>
      <c r="G3" s="423"/>
      <c r="H3" s="1"/>
    </row>
    <row r="4" spans="1:8" ht="16.5" thickBot="1">
      <c r="A4" s="75" t="s">
        <v>408</v>
      </c>
      <c r="B4" s="216" t="s">
        <v>225</v>
      </c>
      <c r="C4" s="217"/>
      <c r="D4" s="218"/>
      <c r="E4" s="218"/>
      <c r="F4" s="218"/>
      <c r="G4" s="218"/>
      <c r="H4" s="1"/>
    </row>
    <row r="5" spans="1:8" ht="15">
      <c r="A5" s="308" t="s">
        <v>26</v>
      </c>
      <c r="B5" s="309"/>
      <c r="C5" s="523" t="s">
        <v>629</v>
      </c>
      <c r="D5" s="523" t="s">
        <v>630</v>
      </c>
      <c r="E5" s="523" t="s">
        <v>631</v>
      </c>
      <c r="F5" s="523" t="s">
        <v>632</v>
      </c>
      <c r="G5" s="524" t="s">
        <v>633</v>
      </c>
    </row>
    <row r="6" spans="1:8" ht="15">
      <c r="A6" s="128"/>
      <c r="B6" s="33" t="s">
        <v>187</v>
      </c>
      <c r="C6" s="424"/>
      <c r="D6" s="424"/>
      <c r="E6" s="424"/>
      <c r="F6" s="424"/>
      <c r="G6" s="425"/>
    </row>
    <row r="7" spans="1:8" ht="15">
      <c r="A7" s="128"/>
      <c r="B7" s="34" t="s">
        <v>192</v>
      </c>
      <c r="C7" s="424"/>
      <c r="D7" s="424"/>
      <c r="E7" s="424"/>
      <c r="F7" s="424"/>
      <c r="G7" s="425"/>
    </row>
    <row r="8" spans="1:8" ht="15">
      <c r="A8" s="129">
        <v>1</v>
      </c>
      <c r="B8" s="250" t="s">
        <v>23</v>
      </c>
      <c r="C8" s="426">
        <v>54905755.940000005</v>
      </c>
      <c r="D8" s="427">
        <v>54030544.229999997</v>
      </c>
      <c r="E8" s="427">
        <v>55118350</v>
      </c>
      <c r="F8" s="427">
        <v>55127432</v>
      </c>
      <c r="G8" s="428">
        <v>54019994</v>
      </c>
    </row>
    <row r="9" spans="1:8" ht="15">
      <c r="A9" s="129">
        <v>2</v>
      </c>
      <c r="B9" s="250" t="s">
        <v>89</v>
      </c>
      <c r="C9" s="426">
        <v>54905755.940000005</v>
      </c>
      <c r="D9" s="427">
        <v>54030544.229999997</v>
      </c>
      <c r="E9" s="427">
        <v>55118350</v>
      </c>
      <c r="F9" s="427">
        <v>55127432</v>
      </c>
      <c r="G9" s="428">
        <v>54019994</v>
      </c>
    </row>
    <row r="10" spans="1:8" ht="15">
      <c r="A10" s="129">
        <v>3</v>
      </c>
      <c r="B10" s="250" t="s">
        <v>88</v>
      </c>
      <c r="C10" s="426">
        <v>56278492.596685633</v>
      </c>
      <c r="D10" s="427">
        <v>55425513.972709998</v>
      </c>
      <c r="E10" s="427">
        <v>56352231.618708625</v>
      </c>
      <c r="F10" s="427">
        <v>56527668.066555999</v>
      </c>
      <c r="G10" s="428">
        <v>55304874.824316248</v>
      </c>
    </row>
    <row r="11" spans="1:8" ht="15">
      <c r="A11" s="128"/>
      <c r="B11" s="33" t="s">
        <v>188</v>
      </c>
      <c r="C11" s="424"/>
      <c r="D11" s="424"/>
      <c r="E11" s="424"/>
      <c r="F11" s="424"/>
      <c r="G11" s="425"/>
    </row>
    <row r="12" spans="1:8" ht="15" customHeight="1">
      <c r="A12" s="129">
        <v>4</v>
      </c>
      <c r="B12" s="250" t="s">
        <v>422</v>
      </c>
      <c r="C12" s="426">
        <v>121631906.88344999</v>
      </c>
      <c r="D12" s="427">
        <v>123473198.9755</v>
      </c>
      <c r="E12" s="427">
        <v>108740607.91119501</v>
      </c>
      <c r="F12" s="427">
        <v>122007959.59254399</v>
      </c>
      <c r="G12" s="428">
        <v>113071306.87358899</v>
      </c>
    </row>
    <row r="13" spans="1:8" ht="15">
      <c r="A13" s="128"/>
      <c r="B13" s="33" t="s">
        <v>90</v>
      </c>
      <c r="C13" s="424"/>
      <c r="D13" s="424"/>
      <c r="E13" s="424"/>
      <c r="F13" s="424"/>
      <c r="G13" s="425"/>
    </row>
    <row r="14" spans="1:8" s="3" customFormat="1" ht="15">
      <c r="A14" s="129"/>
      <c r="B14" s="34" t="s">
        <v>609</v>
      </c>
      <c r="C14" s="424"/>
      <c r="D14" s="424"/>
      <c r="E14" s="424"/>
      <c r="F14" s="424"/>
      <c r="G14" s="425"/>
    </row>
    <row r="15" spans="1:8" ht="15">
      <c r="A15" s="127">
        <v>5</v>
      </c>
      <c r="B15" s="32" t="str">
        <f>"ძირითადი პირველადი კაპიტალის კოეფიციენტი &gt;="&amp;ROUND('9.1. Capital Requirements'!$C$19*100, 2)&amp;"%"</f>
        <v>ძირითადი პირველადი კაპიტალის კოეფიციენტი &gt;=5.27%</v>
      </c>
      <c r="C15" s="429">
        <v>0.45140915198025916</v>
      </c>
      <c r="D15" s="430">
        <v>0.43758924753153056</v>
      </c>
      <c r="E15" s="430">
        <v>0.50687917842995145</v>
      </c>
      <c r="F15" s="430">
        <v>0.45183471786679141</v>
      </c>
      <c r="G15" s="431">
        <v>0.47775156663213469</v>
      </c>
    </row>
    <row r="16" spans="1:8" ht="15" customHeight="1">
      <c r="A16" s="127">
        <v>6</v>
      </c>
      <c r="B16" s="32" t="str">
        <f>"პირველადი კაპიტალის კოეფიციენტი &gt;="&amp;ROUND('9.1. Capital Requirements'!$C$20*100, 2 )&amp;"%"</f>
        <v>პირველადი კაპიტალის კოეფიციენტი &gt;=7.03%</v>
      </c>
      <c r="C16" s="429">
        <v>0.45140915198025916</v>
      </c>
      <c r="D16" s="430">
        <v>0.43758924753153056</v>
      </c>
      <c r="E16" s="430">
        <v>0.50687917842995145</v>
      </c>
      <c r="F16" s="430">
        <v>0.45183471786679141</v>
      </c>
      <c r="G16" s="431">
        <v>0.47775156663213469</v>
      </c>
    </row>
    <row r="17" spans="1:7" ht="15">
      <c r="A17" s="127">
        <v>7</v>
      </c>
      <c r="B17" s="32" t="str">
        <f>"საზედამხედველო კაპიტალის კოეფიციენტი &gt;="&amp;ROUND('9.1. Capital Requirements'!$C$21*100,2)&amp;"%"</f>
        <v>საზედამხედველო კაპიტალის კოეფიციენტი &gt;=12.55%</v>
      </c>
      <c r="C17" s="429">
        <v>0.46269514339368828</v>
      </c>
      <c r="D17" s="430">
        <v>0.44888700084386512</v>
      </c>
      <c r="E17" s="430">
        <v>0.51822619627738054</v>
      </c>
      <c r="F17" s="430">
        <v>0.46331131391210034</v>
      </c>
      <c r="G17" s="431">
        <v>0.48911502266570395</v>
      </c>
    </row>
    <row r="18" spans="1:7" ht="15">
      <c r="A18" s="128"/>
      <c r="B18" s="33" t="s">
        <v>6</v>
      </c>
      <c r="C18" s="424"/>
      <c r="D18" s="424"/>
      <c r="E18" s="424"/>
      <c r="F18" s="424"/>
      <c r="G18" s="425"/>
    </row>
    <row r="19" spans="1:7" ht="15" customHeight="1">
      <c r="A19" s="130">
        <v>8</v>
      </c>
      <c r="B19" s="35" t="s">
        <v>7</v>
      </c>
      <c r="C19" s="432">
        <v>6.141333288386331E-2</v>
      </c>
      <c r="D19" s="433">
        <v>6.2497383009308696E-2</v>
      </c>
      <c r="E19" s="433">
        <v>5.9818790324242935E-2</v>
      </c>
      <c r="F19" s="433">
        <v>6.0085387675007866E-2</v>
      </c>
      <c r="G19" s="434">
        <v>6.1616188905366652E-2</v>
      </c>
    </row>
    <row r="20" spans="1:7" ht="15">
      <c r="A20" s="130">
        <v>9</v>
      </c>
      <c r="B20" s="35" t="s">
        <v>8</v>
      </c>
      <c r="C20" s="432">
        <v>4.3993657288501822E-3</v>
      </c>
      <c r="D20" s="433">
        <v>4.6313383687180071E-3</v>
      </c>
      <c r="E20" s="433">
        <v>3.7283417248834211E-3</v>
      </c>
      <c r="F20" s="433">
        <v>3.5476662282965133E-3</v>
      </c>
      <c r="G20" s="434">
        <v>3.0276432902146973E-3</v>
      </c>
    </row>
    <row r="21" spans="1:7" ht="15">
      <c r="A21" s="130">
        <v>10</v>
      </c>
      <c r="B21" s="35" t="s">
        <v>9</v>
      </c>
      <c r="C21" s="432">
        <v>2.9492171924650777E-2</v>
      </c>
      <c r="D21" s="433">
        <v>3.4072501002301518E-2</v>
      </c>
      <c r="E21" s="433">
        <v>3.6749542717938788E-2</v>
      </c>
      <c r="F21" s="433">
        <v>3.8185948920750418E-2</v>
      </c>
      <c r="G21" s="434">
        <v>3.9171404453822452E-2</v>
      </c>
    </row>
    <row r="22" spans="1:7" ht="15">
      <c r="A22" s="130">
        <v>11</v>
      </c>
      <c r="B22" s="35" t="s">
        <v>226</v>
      </c>
      <c r="C22" s="432">
        <v>5.7013967155013126E-2</v>
      </c>
      <c r="D22" s="433">
        <v>5.7866044640590697E-2</v>
      </c>
      <c r="E22" s="433">
        <v>5.6090448599359514E-2</v>
      </c>
      <c r="F22" s="433">
        <v>5.6537721446711348E-2</v>
      </c>
      <c r="G22" s="434">
        <v>5.8588545615151956E-2</v>
      </c>
    </row>
    <row r="23" spans="1:7" ht="15">
      <c r="A23" s="130">
        <v>12</v>
      </c>
      <c r="B23" s="35" t="s">
        <v>10</v>
      </c>
      <c r="C23" s="432">
        <v>-3.4102603116236245E-3</v>
      </c>
      <c r="D23" s="433">
        <v>-3.5331086269587364E-2</v>
      </c>
      <c r="E23" s="433">
        <v>2.8010378325639382E-2</v>
      </c>
      <c r="F23" s="433">
        <v>3.4623079366109463E-2</v>
      </c>
      <c r="G23" s="434">
        <v>3.5266556067518558E-2</v>
      </c>
    </row>
    <row r="24" spans="1:7" ht="15">
      <c r="A24" s="130">
        <v>13</v>
      </c>
      <c r="B24" s="35" t="s">
        <v>11</v>
      </c>
      <c r="C24" s="432">
        <v>-7.6319500400280176E-3</v>
      </c>
      <c r="D24" s="433">
        <v>-7.9704064759850993E-2</v>
      </c>
      <c r="E24" s="433">
        <v>6.4096217434513089E-2</v>
      </c>
      <c r="F24" s="433">
        <v>7.8165999814819476E-2</v>
      </c>
      <c r="G24" s="434">
        <v>7.7083221745579356E-2</v>
      </c>
    </row>
    <row r="25" spans="1:7" ht="15">
      <c r="A25" s="128"/>
      <c r="B25" s="33" t="s">
        <v>12</v>
      </c>
      <c r="C25" s="424"/>
      <c r="D25" s="424"/>
      <c r="E25" s="424"/>
      <c r="F25" s="424"/>
      <c r="G25" s="425"/>
    </row>
    <row r="26" spans="1:7" ht="15">
      <c r="A26" s="130">
        <v>14</v>
      </c>
      <c r="B26" s="35" t="s">
        <v>13</v>
      </c>
      <c r="C26" s="432">
        <v>2.5032157666530736E-2</v>
      </c>
      <c r="D26" s="433">
        <v>2.6268454597431622E-2</v>
      </c>
      <c r="E26" s="433">
        <v>2.2519388799833218E-2</v>
      </c>
      <c r="F26" s="433">
        <v>2.1022462213389138E-2</v>
      </c>
      <c r="G26" s="434">
        <v>2.6591716167761879E-2</v>
      </c>
    </row>
    <row r="27" spans="1:7" ht="15" customHeight="1">
      <c r="A27" s="130">
        <v>15</v>
      </c>
      <c r="B27" s="35" t="s">
        <v>14</v>
      </c>
      <c r="C27" s="432">
        <v>7.7142922600211189E-2</v>
      </c>
      <c r="D27" s="433">
        <v>7.7158944723548006E-2</v>
      </c>
      <c r="E27" s="433">
        <v>3.8071698200807975E-2</v>
      </c>
      <c r="F27" s="433">
        <v>2.8899516707107203E-2</v>
      </c>
      <c r="G27" s="434">
        <v>2.9596821546348157E-2</v>
      </c>
    </row>
    <row r="28" spans="1:7" ht="15">
      <c r="A28" s="130">
        <v>16</v>
      </c>
      <c r="B28" s="35" t="s">
        <v>15</v>
      </c>
      <c r="C28" s="432">
        <v>0.32044529999004212</v>
      </c>
      <c r="D28" s="433">
        <v>0.37637671828763097</v>
      </c>
      <c r="E28" s="433">
        <v>0.34417837740882762</v>
      </c>
      <c r="F28" s="433">
        <v>0.37236570189586893</v>
      </c>
      <c r="G28" s="434">
        <v>0.40816355440819818</v>
      </c>
    </row>
    <row r="29" spans="1:7" ht="15" customHeight="1">
      <c r="A29" s="130">
        <v>17</v>
      </c>
      <c r="B29" s="35" t="s">
        <v>16</v>
      </c>
      <c r="C29" s="432">
        <v>0.42751209231724718</v>
      </c>
      <c r="D29" s="433">
        <v>0.44313449364465568</v>
      </c>
      <c r="E29" s="433">
        <v>0.4652259738725753</v>
      </c>
      <c r="F29" s="433">
        <v>0.51375998100114384</v>
      </c>
      <c r="G29" s="434">
        <v>0.48698397322695475</v>
      </c>
    </row>
    <row r="30" spans="1:7" ht="15">
      <c r="A30" s="130">
        <v>18</v>
      </c>
      <c r="B30" s="35" t="s">
        <v>17</v>
      </c>
      <c r="C30" s="432">
        <v>3.172848619171742E-2</v>
      </c>
      <c r="D30" s="433">
        <v>5.5176784992317512E-2</v>
      </c>
      <c r="E30" s="433">
        <v>0.40962555734417411</v>
      </c>
      <c r="F30" s="433">
        <v>0.33604373251750397</v>
      </c>
      <c r="G30" s="434">
        <v>0.19165731357186358</v>
      </c>
    </row>
    <row r="31" spans="1:7" ht="15" customHeight="1">
      <c r="A31" s="128"/>
      <c r="B31" s="33" t="s">
        <v>18</v>
      </c>
      <c r="C31" s="424"/>
      <c r="D31" s="424"/>
      <c r="E31" s="424"/>
      <c r="F31" s="424"/>
      <c r="G31" s="425"/>
    </row>
    <row r="32" spans="1:7" ht="15" customHeight="1">
      <c r="A32" s="130">
        <v>19</v>
      </c>
      <c r="B32" s="35" t="s">
        <v>19</v>
      </c>
      <c r="C32" s="432">
        <v>0.47561832075298255</v>
      </c>
      <c r="D32" s="432">
        <v>0.53466599747680776</v>
      </c>
      <c r="E32" s="432">
        <v>0.57956146470061853</v>
      </c>
      <c r="F32" s="432">
        <v>0.62279601147486141</v>
      </c>
      <c r="G32" s="435">
        <v>0.65144439219476147</v>
      </c>
    </row>
    <row r="33" spans="1:7" ht="15" customHeight="1">
      <c r="A33" s="130">
        <v>20</v>
      </c>
      <c r="B33" s="35" t="s">
        <v>20</v>
      </c>
      <c r="C33" s="432">
        <v>0.79375139614619583</v>
      </c>
      <c r="D33" s="432">
        <v>0.82961870786602654</v>
      </c>
      <c r="E33" s="432">
        <v>0.82435139239076216</v>
      </c>
      <c r="F33" s="432">
        <v>0.85184177701092711</v>
      </c>
      <c r="G33" s="435">
        <v>0.82972808931989439</v>
      </c>
    </row>
    <row r="34" spans="1:7" ht="15" customHeight="1">
      <c r="A34" s="130">
        <v>21</v>
      </c>
      <c r="B34" s="252" t="s">
        <v>21</v>
      </c>
      <c r="C34" s="432">
        <v>0.45841243632783618</v>
      </c>
      <c r="D34" s="432">
        <v>0.3902760862141374</v>
      </c>
      <c r="E34" s="432">
        <v>0.45762821669445819</v>
      </c>
      <c r="F34" s="432">
        <v>0.47234644092350808</v>
      </c>
      <c r="G34" s="435">
        <v>0.49033621472228156</v>
      </c>
    </row>
    <row r="35" spans="1:7" ht="15" customHeight="1">
      <c r="A35" s="311"/>
      <c r="B35" s="33" t="s">
        <v>530</v>
      </c>
      <c r="C35" s="424"/>
      <c r="D35" s="424"/>
      <c r="E35" s="424"/>
      <c r="F35" s="424"/>
      <c r="G35" s="425"/>
    </row>
    <row r="36" spans="1:7" ht="15" customHeight="1">
      <c r="A36" s="130">
        <v>22</v>
      </c>
      <c r="B36" s="307" t="s">
        <v>514</v>
      </c>
      <c r="C36" s="436">
        <v>57959686.900636896</v>
      </c>
      <c r="D36" s="436">
        <v>61239734.485952497</v>
      </c>
      <c r="E36" s="436">
        <v>66869737.600810602</v>
      </c>
      <c r="F36" s="436">
        <v>76357410.888850003</v>
      </c>
      <c r="G36" s="437">
        <v>78229409.674924999</v>
      </c>
    </row>
    <row r="37" spans="1:7" ht="15">
      <c r="A37" s="130">
        <v>23</v>
      </c>
      <c r="B37" s="35" t="s">
        <v>515</v>
      </c>
      <c r="C37" s="436">
        <v>29016445.351027921</v>
      </c>
      <c r="D37" s="438">
        <v>29057810.459163375</v>
      </c>
      <c r="E37" s="438">
        <v>28947173.19336649</v>
      </c>
      <c r="F37" s="438">
        <v>37269614.461559512</v>
      </c>
      <c r="G37" s="439">
        <v>33178711.939664491</v>
      </c>
    </row>
    <row r="38" spans="1:7" thickBot="1">
      <c r="A38" s="131">
        <v>24</v>
      </c>
      <c r="B38" s="253" t="s">
        <v>513</v>
      </c>
      <c r="C38" s="440">
        <v>1.9974771616394305</v>
      </c>
      <c r="D38" s="441">
        <v>2.107513729295476</v>
      </c>
      <c r="E38" s="441">
        <v>2.3100610603364342</v>
      </c>
      <c r="F38" s="441">
        <v>2.0487684417247283</v>
      </c>
      <c r="G38" s="442">
        <v>2.3578193697568861</v>
      </c>
    </row>
    <row r="39" spans="1:7">
      <c r="A39" s="21"/>
    </row>
    <row r="40" spans="1:7" ht="39.75">
      <c r="B40" s="24" t="s">
        <v>608</v>
      </c>
    </row>
    <row r="41" spans="1:7" ht="65.25">
      <c r="B41" s="360" t="s">
        <v>529</v>
      </c>
    </row>
  </sheetData>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H43"/>
  <sheetViews>
    <sheetView workbookViewId="0">
      <pane xSplit="1" ySplit="5" topLeftCell="B6" activePane="bottomRight" state="frozen"/>
      <selection activeCell="D10" sqref="D10"/>
      <selection pane="topRight" activeCell="D10" sqref="D10"/>
      <selection pane="bottomLeft" activeCell="D10" sqref="D10"/>
      <selection pane="bottomRight" activeCell="C3" sqref="C3"/>
    </sheetView>
  </sheetViews>
  <sheetFormatPr defaultRowHeight="15"/>
  <cols>
    <col min="1" max="1" width="9.5703125" style="2" bestFit="1" customWidth="1"/>
    <col min="2" max="2" width="55.140625" style="2" bestFit="1" customWidth="1"/>
    <col min="3" max="3" width="11.7109375" style="2" customWidth="1"/>
    <col min="4" max="4" width="13.28515625" style="2" customWidth="1"/>
    <col min="5" max="5" width="14.5703125" style="2" customWidth="1"/>
    <col min="6" max="6" width="11.7109375" style="2" customWidth="1"/>
    <col min="7" max="7" width="13.7109375" style="2" customWidth="1"/>
    <col min="8" max="8" width="14.5703125" style="2" customWidth="1"/>
  </cols>
  <sheetData>
    <row r="1" spans="1:8" ht="15.75">
      <c r="A1" s="18" t="s">
        <v>190</v>
      </c>
      <c r="B1" s="331" t="str">
        <f>Info!C2</f>
        <v>სს "ზირაათ ბანკი საქართველო"</v>
      </c>
    </row>
    <row r="2" spans="1:8" ht="15.75">
      <c r="A2" s="18" t="s">
        <v>191</v>
      </c>
      <c r="B2" s="525">
        <f>'1. key ratios'!B2</f>
        <v>44012</v>
      </c>
    </row>
    <row r="3" spans="1:8" ht="15.75">
      <c r="A3" s="18"/>
    </row>
    <row r="4" spans="1:8" ht="16.5" thickBot="1">
      <c r="A4" s="36" t="s">
        <v>409</v>
      </c>
      <c r="B4" s="76" t="s">
        <v>247</v>
      </c>
      <c r="C4" s="36"/>
      <c r="D4" s="37"/>
      <c r="E4" s="37"/>
      <c r="F4" s="38"/>
      <c r="G4" s="38"/>
      <c r="H4" s="39" t="s">
        <v>94</v>
      </c>
    </row>
    <row r="5" spans="1:8" ht="15.75">
      <c r="A5" s="40"/>
      <c r="B5" s="41"/>
      <c r="C5" s="529" t="s">
        <v>196</v>
      </c>
      <c r="D5" s="530"/>
      <c r="E5" s="531"/>
      <c r="F5" s="529" t="s">
        <v>197</v>
      </c>
      <c r="G5" s="530"/>
      <c r="H5" s="532"/>
    </row>
    <row r="6" spans="1:8" ht="15.75">
      <c r="A6" s="42" t="s">
        <v>26</v>
      </c>
      <c r="B6" s="43" t="s">
        <v>154</v>
      </c>
      <c r="C6" s="44" t="s">
        <v>27</v>
      </c>
      <c r="D6" s="44" t="s">
        <v>95</v>
      </c>
      <c r="E6" s="44" t="s">
        <v>68</v>
      </c>
      <c r="F6" s="44" t="s">
        <v>27</v>
      </c>
      <c r="G6" s="44" t="s">
        <v>95</v>
      </c>
      <c r="H6" s="45" t="s">
        <v>68</v>
      </c>
    </row>
    <row r="7" spans="1:8" ht="15.75">
      <c r="A7" s="42">
        <v>1</v>
      </c>
      <c r="B7" s="46" t="s">
        <v>155</v>
      </c>
      <c r="C7" s="254">
        <v>1766516.65</v>
      </c>
      <c r="D7" s="254">
        <v>4729785.8389999997</v>
      </c>
      <c r="E7" s="255">
        <v>6496302.4890000001</v>
      </c>
      <c r="F7" s="256">
        <v>1525662</v>
      </c>
      <c r="G7" s="257">
        <v>6266526</v>
      </c>
      <c r="H7" s="258">
        <v>7792188</v>
      </c>
    </row>
    <row r="8" spans="1:8" ht="15.75">
      <c r="A8" s="42">
        <v>2</v>
      </c>
      <c r="B8" s="46" t="s">
        <v>156</v>
      </c>
      <c r="C8" s="254">
        <v>8072701.7599999998</v>
      </c>
      <c r="D8" s="254">
        <v>19878324.3477</v>
      </c>
      <c r="E8" s="255">
        <v>27951026.107699998</v>
      </c>
      <c r="F8" s="256">
        <v>6730837</v>
      </c>
      <c r="G8" s="257">
        <v>16087236</v>
      </c>
      <c r="H8" s="258">
        <v>22818073</v>
      </c>
    </row>
    <row r="9" spans="1:8" ht="15.75">
      <c r="A9" s="42">
        <v>3</v>
      </c>
      <c r="B9" s="46" t="s">
        <v>157</v>
      </c>
      <c r="C9" s="254">
        <v>25425.87</v>
      </c>
      <c r="D9" s="254">
        <v>12498828.2358</v>
      </c>
      <c r="E9" s="255">
        <v>12524254.105799999</v>
      </c>
      <c r="F9" s="256">
        <v>6062866</v>
      </c>
      <c r="G9" s="257">
        <v>26017236</v>
      </c>
      <c r="H9" s="258">
        <v>32080102</v>
      </c>
    </row>
    <row r="10" spans="1:8" ht="15.75">
      <c r="A10" s="42">
        <v>4</v>
      </c>
      <c r="B10" s="46" t="s">
        <v>186</v>
      </c>
      <c r="C10" s="254">
        <v>0</v>
      </c>
      <c r="D10" s="254">
        <v>0</v>
      </c>
      <c r="E10" s="255">
        <v>0</v>
      </c>
      <c r="F10" s="256">
        <v>0</v>
      </c>
      <c r="G10" s="257">
        <v>0</v>
      </c>
      <c r="H10" s="258">
        <v>0</v>
      </c>
    </row>
    <row r="11" spans="1:8" ht="15.75">
      <c r="A11" s="42">
        <v>5</v>
      </c>
      <c r="B11" s="46" t="s">
        <v>158</v>
      </c>
      <c r="C11" s="254">
        <v>20841613.899999999</v>
      </c>
      <c r="D11" s="254">
        <v>0</v>
      </c>
      <c r="E11" s="255">
        <v>20841613.899999999</v>
      </c>
      <c r="F11" s="256">
        <v>24676571</v>
      </c>
      <c r="G11" s="257">
        <v>0</v>
      </c>
      <c r="H11" s="258">
        <v>24676571</v>
      </c>
    </row>
    <row r="12" spans="1:8" ht="15.75">
      <c r="A12" s="42">
        <v>6.1</v>
      </c>
      <c r="B12" s="47" t="s">
        <v>159</v>
      </c>
      <c r="C12" s="254">
        <v>34249229.109999999</v>
      </c>
      <c r="D12" s="254">
        <v>16150288.558700001</v>
      </c>
      <c r="E12" s="255">
        <v>50399517.668700002</v>
      </c>
      <c r="F12" s="256">
        <v>24440511</v>
      </c>
      <c r="G12" s="257">
        <v>16855545</v>
      </c>
      <c r="H12" s="258">
        <v>41296056</v>
      </c>
    </row>
    <row r="13" spans="1:8" ht="15.75">
      <c r="A13" s="42">
        <v>6.2</v>
      </c>
      <c r="B13" s="47" t="s">
        <v>160</v>
      </c>
      <c r="C13" s="254">
        <v>-2414353.3888500002</v>
      </c>
      <c r="D13" s="254">
        <v>-1473612.7017545002</v>
      </c>
      <c r="E13" s="255">
        <v>-3887966.0906045004</v>
      </c>
      <c r="F13" s="256">
        <v>-541143</v>
      </c>
      <c r="G13" s="257">
        <v>-681089</v>
      </c>
      <c r="H13" s="258">
        <v>-1222232</v>
      </c>
    </row>
    <row r="14" spans="1:8" ht="15.75">
      <c r="A14" s="42">
        <v>6</v>
      </c>
      <c r="B14" s="46" t="s">
        <v>161</v>
      </c>
      <c r="C14" s="255">
        <v>31834875.72115</v>
      </c>
      <c r="D14" s="255">
        <v>14676675.8569455</v>
      </c>
      <c r="E14" s="255">
        <v>46511551.578095496</v>
      </c>
      <c r="F14" s="255">
        <v>23899368</v>
      </c>
      <c r="G14" s="255">
        <v>16174456</v>
      </c>
      <c r="H14" s="258">
        <v>40073824</v>
      </c>
    </row>
    <row r="15" spans="1:8" ht="15.75">
      <c r="A15" s="42">
        <v>7</v>
      </c>
      <c r="B15" s="46" t="s">
        <v>162</v>
      </c>
      <c r="C15" s="254">
        <v>2005735.72</v>
      </c>
      <c r="D15" s="254">
        <v>207073.67199999999</v>
      </c>
      <c r="E15" s="255">
        <v>2212809.392</v>
      </c>
      <c r="F15" s="256">
        <v>614726</v>
      </c>
      <c r="G15" s="257">
        <v>70301</v>
      </c>
      <c r="H15" s="258">
        <v>685027</v>
      </c>
    </row>
    <row r="16" spans="1:8" ht="15.75">
      <c r="A16" s="42">
        <v>8</v>
      </c>
      <c r="B16" s="46" t="s">
        <v>163</v>
      </c>
      <c r="C16" s="254">
        <v>70825</v>
      </c>
      <c r="D16" s="254" t="s">
        <v>625</v>
      </c>
      <c r="E16" s="255">
        <v>70825</v>
      </c>
      <c r="F16" s="256">
        <v>87248</v>
      </c>
      <c r="G16" s="257" t="s">
        <v>625</v>
      </c>
      <c r="H16" s="258">
        <v>87248</v>
      </c>
    </row>
    <row r="17" spans="1:8" ht="15.75">
      <c r="A17" s="42">
        <v>9</v>
      </c>
      <c r="B17" s="46" t="s">
        <v>164</v>
      </c>
      <c r="C17" s="254">
        <v>0</v>
      </c>
      <c r="D17" s="254">
        <v>0</v>
      </c>
      <c r="E17" s="255">
        <v>0</v>
      </c>
      <c r="F17" s="256">
        <v>0</v>
      </c>
      <c r="G17" s="257">
        <v>0</v>
      </c>
      <c r="H17" s="258">
        <v>0</v>
      </c>
    </row>
    <row r="18" spans="1:8" ht="15.75">
      <c r="A18" s="42">
        <v>10</v>
      </c>
      <c r="B18" s="46" t="s">
        <v>165</v>
      </c>
      <c r="C18" s="254">
        <v>6779869.9000000004</v>
      </c>
      <c r="D18" s="254" t="s">
        <v>625</v>
      </c>
      <c r="E18" s="255">
        <v>6779869.9000000004</v>
      </c>
      <c r="F18" s="256">
        <v>4539196</v>
      </c>
      <c r="G18" s="257" t="s">
        <v>625</v>
      </c>
      <c r="H18" s="258">
        <v>4539196</v>
      </c>
    </row>
    <row r="19" spans="1:8" ht="15.75">
      <c r="A19" s="42">
        <v>11</v>
      </c>
      <c r="B19" s="46" t="s">
        <v>166</v>
      </c>
      <c r="C19" s="254">
        <v>210779.49</v>
      </c>
      <c r="D19" s="254">
        <v>1483686.9039</v>
      </c>
      <c r="E19" s="255">
        <v>1694466.3939</v>
      </c>
      <c r="F19" s="256">
        <v>163965</v>
      </c>
      <c r="G19" s="257">
        <v>218904</v>
      </c>
      <c r="H19" s="258">
        <v>382869</v>
      </c>
    </row>
    <row r="20" spans="1:8" ht="15.75">
      <c r="A20" s="42">
        <v>12</v>
      </c>
      <c r="B20" s="48" t="s">
        <v>167</v>
      </c>
      <c r="C20" s="255">
        <v>71608344.011150002</v>
      </c>
      <c r="D20" s="255">
        <v>53474374.855345495</v>
      </c>
      <c r="E20" s="255">
        <v>125082718.866495</v>
      </c>
      <c r="F20" s="255">
        <v>68300439</v>
      </c>
      <c r="G20" s="255">
        <v>64834659</v>
      </c>
      <c r="H20" s="258">
        <v>133135098</v>
      </c>
    </row>
    <row r="21" spans="1:8" ht="15.75">
      <c r="A21" s="42"/>
      <c r="B21" s="43" t="s">
        <v>184</v>
      </c>
      <c r="C21" s="259"/>
      <c r="D21" s="259"/>
      <c r="E21" s="259"/>
      <c r="F21" s="260"/>
      <c r="G21" s="261"/>
      <c r="H21" s="262"/>
    </row>
    <row r="22" spans="1:8" ht="15.75">
      <c r="A22" s="42">
        <v>13</v>
      </c>
      <c r="B22" s="46" t="s">
        <v>168</v>
      </c>
      <c r="C22" s="254">
        <v>0</v>
      </c>
      <c r="D22" s="254">
        <v>2291400</v>
      </c>
      <c r="E22" s="255">
        <v>2291400</v>
      </c>
      <c r="F22" s="256">
        <v>0</v>
      </c>
      <c r="G22" s="257">
        <v>2365192</v>
      </c>
      <c r="H22" s="258">
        <v>2365192</v>
      </c>
    </row>
    <row r="23" spans="1:8" ht="15.75">
      <c r="A23" s="42">
        <v>14</v>
      </c>
      <c r="B23" s="46" t="s">
        <v>169</v>
      </c>
      <c r="C23" s="254">
        <v>9154462.540000001</v>
      </c>
      <c r="D23" s="254">
        <v>32133645.675099999</v>
      </c>
      <c r="E23" s="255">
        <v>41288108.215099998</v>
      </c>
      <c r="F23" s="256">
        <v>10834106</v>
      </c>
      <c r="G23" s="257">
        <v>33861740</v>
      </c>
      <c r="H23" s="258">
        <v>44695846</v>
      </c>
    </row>
    <row r="24" spans="1:8" ht="15.75">
      <c r="A24" s="42">
        <v>15</v>
      </c>
      <c r="B24" s="46" t="s">
        <v>170</v>
      </c>
      <c r="C24" s="254">
        <v>3114790.17</v>
      </c>
      <c r="D24" s="254">
        <v>12936575.513</v>
      </c>
      <c r="E24" s="255">
        <v>16051365.683</v>
      </c>
      <c r="F24" s="256">
        <v>1249878</v>
      </c>
      <c r="G24" s="257">
        <v>19335236</v>
      </c>
      <c r="H24" s="258">
        <v>20585114</v>
      </c>
    </row>
    <row r="25" spans="1:8" ht="15.75">
      <c r="A25" s="42">
        <v>16</v>
      </c>
      <c r="B25" s="46" t="s">
        <v>171</v>
      </c>
      <c r="C25" s="254">
        <v>836209.04</v>
      </c>
      <c r="D25" s="254">
        <v>6734988.0636999998</v>
      </c>
      <c r="E25" s="255">
        <v>7571197.1036999999</v>
      </c>
      <c r="F25" s="256">
        <v>945202</v>
      </c>
      <c r="G25" s="257">
        <v>8761875</v>
      </c>
      <c r="H25" s="258">
        <v>9707077</v>
      </c>
    </row>
    <row r="26" spans="1:8" ht="15.75">
      <c r="A26" s="42">
        <v>17</v>
      </c>
      <c r="B26" s="46" t="s">
        <v>172</v>
      </c>
      <c r="C26" s="259">
        <v>0</v>
      </c>
      <c r="D26" s="259">
        <v>0</v>
      </c>
      <c r="E26" s="255">
        <v>0</v>
      </c>
      <c r="F26" s="260"/>
      <c r="G26" s="261"/>
      <c r="H26" s="258">
        <v>0</v>
      </c>
    </row>
    <row r="27" spans="1:8" ht="15.75">
      <c r="A27" s="42">
        <v>18</v>
      </c>
      <c r="B27" s="46" t="s">
        <v>173</v>
      </c>
      <c r="C27" s="254">
        <v>0</v>
      </c>
      <c r="D27" s="254">
        <v>0</v>
      </c>
      <c r="E27" s="255">
        <v>0</v>
      </c>
      <c r="F27" s="256">
        <v>0</v>
      </c>
      <c r="G27" s="257">
        <v>0</v>
      </c>
      <c r="H27" s="258">
        <v>0</v>
      </c>
    </row>
    <row r="28" spans="1:8" ht="15.75">
      <c r="A28" s="42">
        <v>19</v>
      </c>
      <c r="B28" s="46" t="s">
        <v>174</v>
      </c>
      <c r="C28" s="254">
        <v>34662.54</v>
      </c>
      <c r="D28" s="254">
        <v>166618.1704</v>
      </c>
      <c r="E28" s="255">
        <v>201280.71040000001</v>
      </c>
      <c r="F28" s="256">
        <v>2120</v>
      </c>
      <c r="G28" s="257">
        <v>109563</v>
      </c>
      <c r="H28" s="258">
        <v>111683</v>
      </c>
    </row>
    <row r="29" spans="1:8" ht="15.75">
      <c r="A29" s="42">
        <v>20</v>
      </c>
      <c r="B29" s="46" t="s">
        <v>96</v>
      </c>
      <c r="C29" s="254">
        <v>1204794</v>
      </c>
      <c r="D29" s="254">
        <v>943444.07780000009</v>
      </c>
      <c r="E29" s="255">
        <v>2148238.0778000001</v>
      </c>
      <c r="F29" s="256">
        <v>388424</v>
      </c>
      <c r="G29" s="257">
        <v>960192</v>
      </c>
      <c r="H29" s="258">
        <v>1348616</v>
      </c>
    </row>
    <row r="30" spans="1:8" ht="15.75">
      <c r="A30" s="42">
        <v>21</v>
      </c>
      <c r="B30" s="46" t="s">
        <v>175</v>
      </c>
      <c r="C30" s="254">
        <v>0</v>
      </c>
      <c r="D30" s="254">
        <v>0</v>
      </c>
      <c r="E30" s="255">
        <v>0</v>
      </c>
      <c r="F30" s="256">
        <v>0</v>
      </c>
      <c r="G30" s="257">
        <v>0</v>
      </c>
      <c r="H30" s="258">
        <v>0</v>
      </c>
    </row>
    <row r="31" spans="1:8" ht="15.75">
      <c r="A31" s="42">
        <v>22</v>
      </c>
      <c r="B31" s="48" t="s">
        <v>176</v>
      </c>
      <c r="C31" s="255">
        <v>14344918.289999999</v>
      </c>
      <c r="D31" s="255">
        <v>55206671.499999993</v>
      </c>
      <c r="E31" s="255">
        <v>69551589.789999992</v>
      </c>
      <c r="F31" s="255">
        <v>13419730</v>
      </c>
      <c r="G31" s="255">
        <v>65393798</v>
      </c>
      <c r="H31" s="258">
        <v>78813528</v>
      </c>
    </row>
    <row r="32" spans="1:8" ht="15.75">
      <c r="A32" s="42"/>
      <c r="B32" s="43" t="s">
        <v>185</v>
      </c>
      <c r="C32" s="259"/>
      <c r="D32" s="259"/>
      <c r="E32" s="254"/>
      <c r="F32" s="260"/>
      <c r="G32" s="261"/>
      <c r="H32" s="262"/>
    </row>
    <row r="33" spans="1:8" ht="15.75">
      <c r="A33" s="42">
        <v>23</v>
      </c>
      <c r="B33" s="46" t="s">
        <v>177</v>
      </c>
      <c r="C33" s="254">
        <v>50000000</v>
      </c>
      <c r="D33" s="259" t="s">
        <v>625</v>
      </c>
      <c r="E33" s="255">
        <v>50000000</v>
      </c>
      <c r="F33" s="256">
        <v>50000000</v>
      </c>
      <c r="G33" s="261" t="s">
        <v>625</v>
      </c>
      <c r="H33" s="258">
        <v>50000000</v>
      </c>
    </row>
    <row r="34" spans="1:8" ht="15.75">
      <c r="A34" s="42">
        <v>24</v>
      </c>
      <c r="B34" s="46" t="s">
        <v>178</v>
      </c>
      <c r="C34" s="254">
        <v>0</v>
      </c>
      <c r="D34" s="259" t="s">
        <v>625</v>
      </c>
      <c r="E34" s="255">
        <v>0</v>
      </c>
      <c r="F34" s="256">
        <v>0</v>
      </c>
      <c r="G34" s="261" t="s">
        <v>625</v>
      </c>
      <c r="H34" s="258">
        <v>0</v>
      </c>
    </row>
    <row r="35" spans="1:8" ht="15.75">
      <c r="A35" s="42">
        <v>25</v>
      </c>
      <c r="B35" s="47" t="s">
        <v>179</v>
      </c>
      <c r="C35" s="254">
        <v>0</v>
      </c>
      <c r="D35" s="259" t="s">
        <v>625</v>
      </c>
      <c r="E35" s="255">
        <v>0</v>
      </c>
      <c r="F35" s="256">
        <v>0</v>
      </c>
      <c r="G35" s="261" t="s">
        <v>625</v>
      </c>
      <c r="H35" s="258">
        <v>0</v>
      </c>
    </row>
    <row r="36" spans="1:8" ht="15.75">
      <c r="A36" s="42">
        <v>26</v>
      </c>
      <c r="B36" s="46" t="s">
        <v>180</v>
      </c>
      <c r="C36" s="254">
        <v>0</v>
      </c>
      <c r="D36" s="259" t="s">
        <v>625</v>
      </c>
      <c r="E36" s="255">
        <v>0</v>
      </c>
      <c r="F36" s="256">
        <v>0</v>
      </c>
      <c r="G36" s="261" t="s">
        <v>625</v>
      </c>
      <c r="H36" s="258">
        <v>0</v>
      </c>
    </row>
    <row r="37" spans="1:8" ht="15.75">
      <c r="A37" s="42">
        <v>27</v>
      </c>
      <c r="B37" s="46" t="s">
        <v>181</v>
      </c>
      <c r="C37" s="254">
        <v>0</v>
      </c>
      <c r="D37" s="259" t="s">
        <v>625</v>
      </c>
      <c r="E37" s="255">
        <v>0</v>
      </c>
      <c r="F37" s="256">
        <v>0</v>
      </c>
      <c r="G37" s="261" t="s">
        <v>625</v>
      </c>
      <c r="H37" s="258">
        <v>0</v>
      </c>
    </row>
    <row r="38" spans="1:8" ht="15.75">
      <c r="A38" s="42">
        <v>28</v>
      </c>
      <c r="B38" s="46" t="s">
        <v>182</v>
      </c>
      <c r="C38" s="254">
        <v>5531130.5999999996</v>
      </c>
      <c r="D38" s="259" t="s">
        <v>625</v>
      </c>
      <c r="E38" s="255">
        <v>5531130.5999999996</v>
      </c>
      <c r="F38" s="256">
        <v>4321570</v>
      </c>
      <c r="G38" s="261" t="s">
        <v>625</v>
      </c>
      <c r="H38" s="258">
        <v>4321570</v>
      </c>
    </row>
    <row r="39" spans="1:8" ht="15.75">
      <c r="A39" s="42">
        <v>29</v>
      </c>
      <c r="B39" s="46" t="s">
        <v>198</v>
      </c>
      <c r="C39" s="254">
        <v>0</v>
      </c>
      <c r="D39" s="259" t="s">
        <v>625</v>
      </c>
      <c r="E39" s="255">
        <v>0</v>
      </c>
      <c r="F39" s="256">
        <v>0</v>
      </c>
      <c r="G39" s="261" t="s">
        <v>625</v>
      </c>
      <c r="H39" s="258">
        <v>0</v>
      </c>
    </row>
    <row r="40" spans="1:8" ht="15.75">
      <c r="A40" s="42">
        <v>30</v>
      </c>
      <c r="B40" s="48" t="s">
        <v>183</v>
      </c>
      <c r="C40" s="254">
        <v>55531130.600000001</v>
      </c>
      <c r="D40" s="259" t="s">
        <v>625</v>
      </c>
      <c r="E40" s="255">
        <v>55531130.600000001</v>
      </c>
      <c r="F40" s="256">
        <v>54321570</v>
      </c>
      <c r="G40" s="261" t="s">
        <v>625</v>
      </c>
      <c r="H40" s="258">
        <v>54321570</v>
      </c>
    </row>
    <row r="41" spans="1:8" ht="16.5" thickBot="1">
      <c r="A41" s="49">
        <v>31</v>
      </c>
      <c r="B41" s="50" t="s">
        <v>199</v>
      </c>
      <c r="C41" s="263">
        <v>69876048.890000001</v>
      </c>
      <c r="D41" s="263">
        <v>55206671</v>
      </c>
      <c r="E41" s="263">
        <v>125082720.38999999</v>
      </c>
      <c r="F41" s="263">
        <v>67741300</v>
      </c>
      <c r="G41" s="263">
        <v>65393798</v>
      </c>
      <c r="H41" s="264">
        <v>133135098</v>
      </c>
    </row>
    <row r="43" spans="1:8">
      <c r="B43" s="51"/>
    </row>
  </sheetData>
  <mergeCells count="2">
    <mergeCell ref="C5:E5"/>
    <mergeCell ref="F5:H5"/>
  </mergeCells>
  <dataValidations count="1">
    <dataValidation type="whole" operator="lessThanOrEqual" allowBlank="1" showInputMessage="1" showErrorMessage="1" sqref="C13:D13 F13:G13">
      <formula1>0</formula1>
    </dataValidation>
  </dataValidation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I67"/>
  <sheetViews>
    <sheetView workbookViewId="0">
      <pane xSplit="1" ySplit="6" topLeftCell="B7" activePane="bottomRight" state="frozen"/>
      <selection activeCell="C3" sqref="C3"/>
      <selection pane="topRight" activeCell="C3" sqref="C3"/>
      <selection pane="bottomLeft" activeCell="C3" sqref="C3"/>
      <selection pane="bottomRight" activeCell="C3" sqref="C3"/>
    </sheetView>
  </sheetViews>
  <sheetFormatPr defaultColWidth="9.140625" defaultRowHeight="15"/>
  <cols>
    <col min="1" max="1" width="9.5703125" style="2" bestFit="1" customWidth="1"/>
    <col min="2" max="2" width="89.140625" style="2" customWidth="1"/>
    <col min="3" max="8" width="12.7109375" style="421" customWidth="1"/>
    <col min="9" max="9" width="8.85546875" customWidth="1"/>
    <col min="10" max="16384" width="9.140625" style="13"/>
  </cols>
  <sheetData>
    <row r="1" spans="1:8" ht="15.75">
      <c r="A1" s="18" t="s">
        <v>190</v>
      </c>
      <c r="B1" s="17" t="str">
        <f>Info!C2</f>
        <v>სს "ზირაათ ბანკი საქართველო"</v>
      </c>
      <c r="C1" s="420"/>
    </row>
    <row r="2" spans="1:8" ht="15.75">
      <c r="A2" s="18" t="s">
        <v>191</v>
      </c>
      <c r="B2" s="525">
        <f>'1. key ratios'!B2</f>
        <v>44012</v>
      </c>
      <c r="C2" s="422"/>
      <c r="D2" s="423"/>
      <c r="E2" s="423"/>
      <c r="F2" s="423"/>
      <c r="G2" s="423"/>
      <c r="H2" s="423"/>
    </row>
    <row r="3" spans="1:8" ht="15.75">
      <c r="A3" s="18"/>
      <c r="B3" s="17"/>
      <c r="C3" s="422"/>
      <c r="D3" s="423"/>
      <c r="E3" s="423"/>
      <c r="F3" s="423"/>
      <c r="G3" s="423"/>
      <c r="H3" s="423"/>
    </row>
    <row r="4" spans="1:8" ht="16.5" thickBot="1">
      <c r="A4" s="52" t="s">
        <v>410</v>
      </c>
      <c r="B4" s="31" t="s">
        <v>224</v>
      </c>
      <c r="C4" s="443"/>
      <c r="D4" s="443"/>
      <c r="E4" s="443"/>
      <c r="F4" s="224"/>
      <c r="G4" s="224"/>
      <c r="H4" s="226" t="s">
        <v>94</v>
      </c>
    </row>
    <row r="5" spans="1:8" ht="15.75">
      <c r="A5" s="132"/>
      <c r="B5" s="133"/>
      <c r="C5" s="529" t="s">
        <v>196</v>
      </c>
      <c r="D5" s="530"/>
      <c r="E5" s="531"/>
      <c r="F5" s="529" t="s">
        <v>197</v>
      </c>
      <c r="G5" s="530"/>
      <c r="H5" s="532"/>
    </row>
    <row r="6" spans="1:8">
      <c r="A6" s="134" t="s">
        <v>26</v>
      </c>
      <c r="B6" s="53"/>
      <c r="C6" s="54" t="s">
        <v>27</v>
      </c>
      <c r="D6" s="54" t="s">
        <v>97</v>
      </c>
      <c r="E6" s="54" t="s">
        <v>68</v>
      </c>
      <c r="F6" s="54" t="s">
        <v>27</v>
      </c>
      <c r="G6" s="54" t="s">
        <v>97</v>
      </c>
      <c r="H6" s="135" t="s">
        <v>68</v>
      </c>
    </row>
    <row r="7" spans="1:8">
      <c r="A7" s="136"/>
      <c r="B7" s="56" t="s">
        <v>93</v>
      </c>
      <c r="C7" s="444"/>
      <c r="D7" s="444"/>
      <c r="E7" s="444"/>
      <c r="F7" s="444"/>
      <c r="G7" s="444"/>
      <c r="H7" s="445"/>
    </row>
    <row r="8" spans="1:8" ht="15.75">
      <c r="A8" s="136">
        <v>1</v>
      </c>
      <c r="B8" s="57" t="s">
        <v>98</v>
      </c>
      <c r="C8" s="446">
        <v>324591.35999999999</v>
      </c>
      <c r="D8" s="446">
        <v>56571.8</v>
      </c>
      <c r="E8" s="447">
        <v>381163.16</v>
      </c>
      <c r="F8" s="446">
        <v>238758</v>
      </c>
      <c r="G8" s="446">
        <v>163123</v>
      </c>
      <c r="H8" s="448">
        <v>401881</v>
      </c>
    </row>
    <row r="9" spans="1:8" ht="15.75">
      <c r="A9" s="136">
        <v>2</v>
      </c>
      <c r="B9" s="57" t="s">
        <v>99</v>
      </c>
      <c r="C9" s="449">
        <v>1702244.17</v>
      </c>
      <c r="D9" s="449">
        <v>598808.83000000007</v>
      </c>
      <c r="E9" s="447">
        <v>2301053</v>
      </c>
      <c r="F9" s="449">
        <v>1329184</v>
      </c>
      <c r="G9" s="449">
        <v>569647</v>
      </c>
      <c r="H9" s="448">
        <v>1898831</v>
      </c>
    </row>
    <row r="10" spans="1:8" ht="15.75">
      <c r="A10" s="136">
        <v>2.1</v>
      </c>
      <c r="B10" s="58" t="s">
        <v>100</v>
      </c>
      <c r="C10" s="446">
        <v>0</v>
      </c>
      <c r="D10" s="446">
        <v>0</v>
      </c>
      <c r="E10" s="447">
        <v>0</v>
      </c>
      <c r="F10" s="446"/>
      <c r="G10" s="446"/>
      <c r="H10" s="448">
        <v>0</v>
      </c>
    </row>
    <row r="11" spans="1:8" ht="15.75">
      <c r="A11" s="136">
        <v>2.2000000000000002</v>
      </c>
      <c r="B11" s="58" t="s">
        <v>101</v>
      </c>
      <c r="C11" s="446">
        <v>1490138.65</v>
      </c>
      <c r="D11" s="446">
        <v>259395.6</v>
      </c>
      <c r="E11" s="447">
        <v>1749534.25</v>
      </c>
      <c r="F11" s="446">
        <v>1181594</v>
      </c>
      <c r="G11" s="446">
        <v>255513</v>
      </c>
      <c r="H11" s="448">
        <v>1437107</v>
      </c>
    </row>
    <row r="12" spans="1:8" ht="15.75">
      <c r="A12" s="136">
        <v>2.2999999999999998</v>
      </c>
      <c r="B12" s="58" t="s">
        <v>102</v>
      </c>
      <c r="C12" s="446">
        <v>0</v>
      </c>
      <c r="D12" s="446">
        <v>0</v>
      </c>
      <c r="E12" s="447">
        <v>0</v>
      </c>
      <c r="F12" s="446"/>
      <c r="G12" s="446"/>
      <c r="H12" s="448">
        <v>0</v>
      </c>
    </row>
    <row r="13" spans="1:8" ht="15.75">
      <c r="A13" s="136">
        <v>2.4</v>
      </c>
      <c r="B13" s="58" t="s">
        <v>103</v>
      </c>
      <c r="C13" s="446">
        <v>0</v>
      </c>
      <c r="D13" s="446">
        <v>0</v>
      </c>
      <c r="E13" s="447">
        <v>0</v>
      </c>
      <c r="F13" s="446"/>
      <c r="G13" s="446"/>
      <c r="H13" s="448">
        <v>0</v>
      </c>
    </row>
    <row r="14" spans="1:8" ht="15.75">
      <c r="A14" s="136">
        <v>2.5</v>
      </c>
      <c r="B14" s="58" t="s">
        <v>104</v>
      </c>
      <c r="C14" s="446">
        <v>23390.31</v>
      </c>
      <c r="D14" s="446">
        <v>82066.44</v>
      </c>
      <c r="E14" s="447">
        <v>105456.75</v>
      </c>
      <c r="F14" s="446"/>
      <c r="G14" s="446"/>
      <c r="H14" s="448">
        <v>0</v>
      </c>
    </row>
    <row r="15" spans="1:8" ht="15.75">
      <c r="A15" s="136">
        <v>2.6</v>
      </c>
      <c r="B15" s="58" t="s">
        <v>105</v>
      </c>
      <c r="C15" s="446">
        <v>0</v>
      </c>
      <c r="D15" s="446">
        <v>0</v>
      </c>
      <c r="E15" s="447">
        <v>0</v>
      </c>
      <c r="F15" s="446"/>
      <c r="G15" s="446"/>
      <c r="H15" s="448">
        <v>0</v>
      </c>
    </row>
    <row r="16" spans="1:8" ht="15.75">
      <c r="A16" s="136">
        <v>2.7</v>
      </c>
      <c r="B16" s="58" t="s">
        <v>106</v>
      </c>
      <c r="C16" s="446">
        <v>0</v>
      </c>
      <c r="D16" s="446">
        <v>23647.439999999999</v>
      </c>
      <c r="E16" s="447">
        <v>23647.439999999999</v>
      </c>
      <c r="F16" s="446"/>
      <c r="G16" s="446"/>
      <c r="H16" s="448">
        <v>0</v>
      </c>
    </row>
    <row r="17" spans="1:8" ht="15.75">
      <c r="A17" s="136">
        <v>2.8</v>
      </c>
      <c r="B17" s="58" t="s">
        <v>107</v>
      </c>
      <c r="C17" s="446">
        <v>182301.65</v>
      </c>
      <c r="D17" s="446">
        <v>233699.35</v>
      </c>
      <c r="E17" s="447">
        <v>416001</v>
      </c>
      <c r="F17" s="446">
        <v>147590</v>
      </c>
      <c r="G17" s="446">
        <v>314134</v>
      </c>
      <c r="H17" s="448">
        <v>461724</v>
      </c>
    </row>
    <row r="18" spans="1:8" ht="15.75">
      <c r="A18" s="136">
        <v>2.9</v>
      </c>
      <c r="B18" s="58" t="s">
        <v>108</v>
      </c>
      <c r="C18" s="446">
        <v>6413.56</v>
      </c>
      <c r="D18" s="446">
        <v>0</v>
      </c>
      <c r="E18" s="447">
        <v>6413.56</v>
      </c>
      <c r="F18" s="446"/>
      <c r="G18" s="446"/>
      <c r="H18" s="448">
        <v>0</v>
      </c>
    </row>
    <row r="19" spans="1:8" ht="15.75">
      <c r="A19" s="136">
        <v>3</v>
      </c>
      <c r="B19" s="57" t="s">
        <v>109</v>
      </c>
      <c r="C19" s="446">
        <v>14953.95</v>
      </c>
      <c r="D19" s="446">
        <v>17065.12</v>
      </c>
      <c r="E19" s="447">
        <v>32019.07</v>
      </c>
      <c r="F19" s="446">
        <v>15482</v>
      </c>
      <c r="G19" s="446">
        <v>47062</v>
      </c>
      <c r="H19" s="448">
        <v>62544</v>
      </c>
    </row>
    <row r="20" spans="1:8" ht="15.75">
      <c r="A20" s="136">
        <v>4</v>
      </c>
      <c r="B20" s="57" t="s">
        <v>110</v>
      </c>
      <c r="C20" s="446">
        <v>820706</v>
      </c>
      <c r="D20" s="446">
        <v>0</v>
      </c>
      <c r="E20" s="447">
        <v>820706</v>
      </c>
      <c r="F20" s="446">
        <v>964077</v>
      </c>
      <c r="G20" s="446"/>
      <c r="H20" s="448">
        <v>964077</v>
      </c>
    </row>
    <row r="21" spans="1:8" ht="15.75">
      <c r="A21" s="136">
        <v>5</v>
      </c>
      <c r="B21" s="57" t="s">
        <v>111</v>
      </c>
      <c r="C21" s="446">
        <v>70076.83</v>
      </c>
      <c r="D21" s="446">
        <v>207730</v>
      </c>
      <c r="E21" s="447">
        <v>277806.83</v>
      </c>
      <c r="F21" s="446">
        <v>74598</v>
      </c>
      <c r="G21" s="446">
        <v>180573</v>
      </c>
      <c r="H21" s="448">
        <v>255171</v>
      </c>
    </row>
    <row r="22" spans="1:8" ht="15.75">
      <c r="A22" s="136">
        <v>6</v>
      </c>
      <c r="B22" s="59" t="s">
        <v>112</v>
      </c>
      <c r="C22" s="449">
        <v>2932572.31</v>
      </c>
      <c r="D22" s="449">
        <v>880175.75000000012</v>
      </c>
      <c r="E22" s="447">
        <v>3812748.06</v>
      </c>
      <c r="F22" s="449">
        <v>2622099</v>
      </c>
      <c r="G22" s="449">
        <v>960405</v>
      </c>
      <c r="H22" s="448">
        <v>3582504</v>
      </c>
    </row>
    <row r="23" spans="1:8" ht="15.75">
      <c r="A23" s="136"/>
      <c r="B23" s="56" t="s">
        <v>91</v>
      </c>
      <c r="C23" s="446"/>
      <c r="D23" s="446"/>
      <c r="E23" s="450"/>
      <c r="F23" s="446"/>
      <c r="G23" s="446"/>
      <c r="H23" s="451"/>
    </row>
    <row r="24" spans="1:8" ht="15.75">
      <c r="A24" s="136">
        <v>7</v>
      </c>
      <c r="B24" s="57" t="s">
        <v>113</v>
      </c>
      <c r="C24" s="446">
        <v>29957.69</v>
      </c>
      <c r="D24" s="446">
        <v>28360.7</v>
      </c>
      <c r="E24" s="447">
        <v>58318.39</v>
      </c>
      <c r="F24" s="446">
        <v>3517.94</v>
      </c>
      <c r="G24" s="446">
        <v>12822.349999999999</v>
      </c>
      <c r="H24" s="448">
        <v>16340.289999999999</v>
      </c>
    </row>
    <row r="25" spans="1:8" ht="15.75">
      <c r="A25" s="136">
        <v>8</v>
      </c>
      <c r="B25" s="57" t="s">
        <v>114</v>
      </c>
      <c r="C25" s="446">
        <v>13279.040000000005</v>
      </c>
      <c r="D25" s="446">
        <v>145973.65999999997</v>
      </c>
      <c r="E25" s="447">
        <v>159252.69999999998</v>
      </c>
      <c r="F25" s="446">
        <v>10805.06</v>
      </c>
      <c r="G25" s="446">
        <v>88584.65</v>
      </c>
      <c r="H25" s="448">
        <v>99389.709999999992</v>
      </c>
    </row>
    <row r="26" spans="1:8" ht="15.75">
      <c r="A26" s="136">
        <v>9</v>
      </c>
      <c r="B26" s="57" t="s">
        <v>115</v>
      </c>
      <c r="C26" s="446">
        <v>0</v>
      </c>
      <c r="D26" s="446">
        <v>17533.13</v>
      </c>
      <c r="E26" s="447">
        <v>17533.13</v>
      </c>
      <c r="F26" s="446"/>
      <c r="G26" s="446">
        <v>49124</v>
      </c>
      <c r="H26" s="448">
        <v>49124</v>
      </c>
    </row>
    <row r="27" spans="1:8" ht="15.75">
      <c r="A27" s="136">
        <v>10</v>
      </c>
      <c r="B27" s="57" t="s">
        <v>116</v>
      </c>
      <c r="C27" s="446"/>
      <c r="D27" s="446"/>
      <c r="E27" s="447">
        <v>0</v>
      </c>
      <c r="F27" s="446"/>
      <c r="G27" s="446"/>
      <c r="H27" s="448">
        <v>0</v>
      </c>
    </row>
    <row r="28" spans="1:8" ht="15.75">
      <c r="A28" s="136">
        <v>11</v>
      </c>
      <c r="B28" s="57" t="s">
        <v>117</v>
      </c>
      <c r="C28" s="446">
        <v>0</v>
      </c>
      <c r="D28" s="446">
        <v>192.08</v>
      </c>
      <c r="E28" s="447">
        <v>192.08</v>
      </c>
      <c r="F28" s="446"/>
      <c r="G28" s="446">
        <v>1496</v>
      </c>
      <c r="H28" s="448">
        <v>1496</v>
      </c>
    </row>
    <row r="29" spans="1:8" ht="15.75">
      <c r="A29" s="136">
        <v>12</v>
      </c>
      <c r="B29" s="57" t="s">
        <v>118</v>
      </c>
      <c r="C29" s="446">
        <v>31826.87</v>
      </c>
      <c r="D29" s="446">
        <v>6004.38</v>
      </c>
      <c r="E29" s="447">
        <v>37831.25</v>
      </c>
      <c r="F29" s="446">
        <v>2588</v>
      </c>
      <c r="G29" s="446">
        <v>7096</v>
      </c>
      <c r="H29" s="448">
        <v>9684</v>
      </c>
    </row>
    <row r="30" spans="1:8" ht="15.75">
      <c r="A30" s="136">
        <v>13</v>
      </c>
      <c r="B30" s="60" t="s">
        <v>119</v>
      </c>
      <c r="C30" s="449">
        <v>75063.600000000006</v>
      </c>
      <c r="D30" s="449">
        <v>198063.94999999998</v>
      </c>
      <c r="E30" s="447">
        <v>273127.55</v>
      </c>
      <c r="F30" s="449">
        <v>16911</v>
      </c>
      <c r="G30" s="449">
        <v>159123</v>
      </c>
      <c r="H30" s="448">
        <v>176034</v>
      </c>
    </row>
    <row r="31" spans="1:8" ht="15.75">
      <c r="A31" s="136">
        <v>14</v>
      </c>
      <c r="B31" s="60" t="s">
        <v>120</v>
      </c>
      <c r="C31" s="449">
        <v>2857508.71</v>
      </c>
      <c r="D31" s="449">
        <v>682111.80000000016</v>
      </c>
      <c r="E31" s="447">
        <v>3539620.5100000002</v>
      </c>
      <c r="F31" s="449">
        <v>2605188</v>
      </c>
      <c r="G31" s="449">
        <v>801282</v>
      </c>
      <c r="H31" s="448">
        <v>3406470</v>
      </c>
    </row>
    <row r="32" spans="1:8">
      <c r="A32" s="136"/>
      <c r="B32" s="56"/>
      <c r="C32" s="265"/>
      <c r="D32" s="265"/>
      <c r="E32" s="265"/>
      <c r="F32" s="265"/>
      <c r="G32" s="265"/>
      <c r="H32" s="266"/>
    </row>
    <row r="33" spans="1:8" ht="15.75">
      <c r="A33" s="136"/>
      <c r="B33" s="56" t="s">
        <v>121</v>
      </c>
      <c r="C33" s="446"/>
      <c r="D33" s="446"/>
      <c r="E33" s="450"/>
      <c r="F33" s="446"/>
      <c r="G33" s="446"/>
      <c r="H33" s="451"/>
    </row>
    <row r="34" spans="1:8" ht="15.75">
      <c r="A34" s="136">
        <v>15</v>
      </c>
      <c r="B34" s="55" t="s">
        <v>92</v>
      </c>
      <c r="C34" s="452">
        <v>-121793.94</v>
      </c>
      <c r="D34" s="452">
        <v>63422.820000000007</v>
      </c>
      <c r="E34" s="447">
        <v>-58371.119999999995</v>
      </c>
      <c r="F34" s="452">
        <v>-96726</v>
      </c>
      <c r="G34" s="452">
        <v>230453</v>
      </c>
      <c r="H34" s="448">
        <v>133727</v>
      </c>
    </row>
    <row r="35" spans="1:8" ht="15.75">
      <c r="A35" s="136">
        <v>15.1</v>
      </c>
      <c r="B35" s="58" t="s">
        <v>122</v>
      </c>
      <c r="C35" s="446">
        <v>120847.1</v>
      </c>
      <c r="D35" s="446">
        <v>331576.31</v>
      </c>
      <c r="E35" s="447">
        <v>452423.41000000003</v>
      </c>
      <c r="F35" s="446">
        <v>144877</v>
      </c>
      <c r="G35" s="446">
        <v>363982</v>
      </c>
      <c r="H35" s="448">
        <v>508859</v>
      </c>
    </row>
    <row r="36" spans="1:8" ht="15.75">
      <c r="A36" s="136">
        <v>15.2</v>
      </c>
      <c r="B36" s="58" t="s">
        <v>123</v>
      </c>
      <c r="C36" s="446">
        <v>242641.04</v>
      </c>
      <c r="D36" s="446">
        <v>268153.49</v>
      </c>
      <c r="E36" s="447">
        <v>510794.53</v>
      </c>
      <c r="F36" s="446">
        <v>241603</v>
      </c>
      <c r="G36" s="446">
        <v>133529</v>
      </c>
      <c r="H36" s="448">
        <v>375132</v>
      </c>
    </row>
    <row r="37" spans="1:8" ht="15.75">
      <c r="A37" s="136">
        <v>16</v>
      </c>
      <c r="B37" s="57" t="s">
        <v>124</v>
      </c>
      <c r="C37" s="446">
        <v>0</v>
      </c>
      <c r="D37" s="446">
        <v>0</v>
      </c>
      <c r="E37" s="447">
        <v>0</v>
      </c>
      <c r="F37" s="446"/>
      <c r="G37" s="446"/>
      <c r="H37" s="448">
        <v>0</v>
      </c>
    </row>
    <row r="38" spans="1:8" ht="15.75">
      <c r="A38" s="136">
        <v>17</v>
      </c>
      <c r="B38" s="57" t="s">
        <v>125</v>
      </c>
      <c r="C38" s="446">
        <v>0</v>
      </c>
      <c r="D38" s="446">
        <v>0</v>
      </c>
      <c r="E38" s="447">
        <v>0</v>
      </c>
      <c r="F38" s="446"/>
      <c r="G38" s="446"/>
      <c r="H38" s="448">
        <v>0</v>
      </c>
    </row>
    <row r="39" spans="1:8" ht="15.75">
      <c r="A39" s="136">
        <v>18</v>
      </c>
      <c r="B39" s="57" t="s">
        <v>126</v>
      </c>
      <c r="C39" s="446">
        <v>0</v>
      </c>
      <c r="D39" s="446">
        <v>0</v>
      </c>
      <c r="E39" s="447">
        <v>0</v>
      </c>
      <c r="F39" s="446"/>
      <c r="G39" s="446"/>
      <c r="H39" s="448">
        <v>0</v>
      </c>
    </row>
    <row r="40" spans="1:8" ht="15.75">
      <c r="A40" s="136">
        <v>19</v>
      </c>
      <c r="B40" s="57" t="s">
        <v>127</v>
      </c>
      <c r="C40" s="446">
        <v>702784.15</v>
      </c>
      <c r="D40" s="446"/>
      <c r="E40" s="447">
        <v>702784.15</v>
      </c>
      <c r="F40" s="446">
        <v>668594</v>
      </c>
      <c r="G40" s="446"/>
      <c r="H40" s="448">
        <v>668594</v>
      </c>
    </row>
    <row r="41" spans="1:8" ht="15.75">
      <c r="A41" s="136">
        <v>20</v>
      </c>
      <c r="B41" s="57" t="s">
        <v>128</v>
      </c>
      <c r="C41" s="446">
        <v>4165.25</v>
      </c>
      <c r="D41" s="446"/>
      <c r="E41" s="447">
        <v>4165.25</v>
      </c>
      <c r="F41" s="446">
        <v>1058</v>
      </c>
      <c r="G41" s="446"/>
      <c r="H41" s="448">
        <v>1058</v>
      </c>
    </row>
    <row r="42" spans="1:8" ht="15.75">
      <c r="A42" s="136">
        <v>21</v>
      </c>
      <c r="B42" s="57" t="s">
        <v>129</v>
      </c>
      <c r="C42" s="446">
        <v>0</v>
      </c>
      <c r="D42" s="446">
        <v>0</v>
      </c>
      <c r="E42" s="447">
        <v>0</v>
      </c>
      <c r="F42" s="446">
        <v>13033.32</v>
      </c>
      <c r="G42" s="446"/>
      <c r="H42" s="448">
        <v>13033.32</v>
      </c>
    </row>
    <row r="43" spans="1:8" ht="15.75">
      <c r="A43" s="136">
        <v>22</v>
      </c>
      <c r="B43" s="57" t="s">
        <v>130</v>
      </c>
      <c r="C43" s="446">
        <v>0</v>
      </c>
      <c r="D43" s="446">
        <v>954.12</v>
      </c>
      <c r="E43" s="447">
        <v>954.12</v>
      </c>
      <c r="F43" s="446"/>
      <c r="G43" s="446">
        <v>5992</v>
      </c>
      <c r="H43" s="448">
        <v>5992</v>
      </c>
    </row>
    <row r="44" spans="1:8" ht="15.75">
      <c r="A44" s="136">
        <v>23</v>
      </c>
      <c r="B44" s="57" t="s">
        <v>131</v>
      </c>
      <c r="C44" s="446">
        <v>4301.1400000000003</v>
      </c>
      <c r="D44" s="446">
        <v>0</v>
      </c>
      <c r="E44" s="447">
        <v>4301.1400000000003</v>
      </c>
      <c r="F44" s="446">
        <v>6299.68</v>
      </c>
      <c r="G44" s="446"/>
      <c r="H44" s="448">
        <v>6299.68</v>
      </c>
    </row>
    <row r="45" spans="1:8" ht="15.75">
      <c r="A45" s="136">
        <v>24</v>
      </c>
      <c r="B45" s="60" t="s">
        <v>132</v>
      </c>
      <c r="C45" s="449">
        <v>589456.6</v>
      </c>
      <c r="D45" s="449">
        <v>64376.94000000001</v>
      </c>
      <c r="E45" s="447">
        <v>653833.54</v>
      </c>
      <c r="F45" s="449">
        <v>592259</v>
      </c>
      <c r="G45" s="449">
        <v>236445</v>
      </c>
      <c r="H45" s="448">
        <v>828704</v>
      </c>
    </row>
    <row r="46" spans="1:8">
      <c r="A46" s="136"/>
      <c r="B46" s="56" t="s">
        <v>133</v>
      </c>
      <c r="C46" s="446"/>
      <c r="D46" s="446"/>
      <c r="E46" s="446"/>
      <c r="F46" s="446"/>
      <c r="G46" s="446"/>
      <c r="H46" s="453"/>
    </row>
    <row r="47" spans="1:8" ht="15.75">
      <c r="A47" s="136">
        <v>25</v>
      </c>
      <c r="B47" s="57" t="s">
        <v>134</v>
      </c>
      <c r="C47" s="446">
        <v>14366.56</v>
      </c>
      <c r="D47" s="446">
        <v>7174.4</v>
      </c>
      <c r="E47" s="447">
        <v>21540.959999999999</v>
      </c>
      <c r="F47" s="446">
        <v>10662</v>
      </c>
      <c r="G47" s="446">
        <v>6251</v>
      </c>
      <c r="H47" s="448">
        <v>16913</v>
      </c>
    </row>
    <row r="48" spans="1:8" ht="15.75">
      <c r="A48" s="136">
        <v>26</v>
      </c>
      <c r="B48" s="57" t="s">
        <v>135</v>
      </c>
      <c r="C48" s="446">
        <v>65630.19</v>
      </c>
      <c r="D48" s="446">
        <v>0</v>
      </c>
      <c r="E48" s="447">
        <v>65630.19</v>
      </c>
      <c r="F48" s="446">
        <v>85518</v>
      </c>
      <c r="G48" s="446"/>
      <c r="H48" s="448">
        <v>85518</v>
      </c>
    </row>
    <row r="49" spans="1:9" ht="15.75">
      <c r="A49" s="136">
        <v>27</v>
      </c>
      <c r="B49" s="57" t="s">
        <v>136</v>
      </c>
      <c r="C49" s="446">
        <v>1427677.32</v>
      </c>
      <c r="D49" s="446"/>
      <c r="E49" s="447">
        <v>1427677.32</v>
      </c>
      <c r="F49" s="446">
        <v>1272496</v>
      </c>
      <c r="G49" s="446"/>
      <c r="H49" s="448">
        <v>1272496</v>
      </c>
    </row>
    <row r="50" spans="1:9" ht="15.75">
      <c r="A50" s="136">
        <v>28</v>
      </c>
      <c r="B50" s="57" t="s">
        <v>274</v>
      </c>
      <c r="C50" s="446">
        <v>5125.3</v>
      </c>
      <c r="D50" s="446"/>
      <c r="E50" s="447">
        <v>5125.3</v>
      </c>
      <c r="F50" s="446">
        <v>235</v>
      </c>
      <c r="G50" s="446"/>
      <c r="H50" s="448">
        <v>235</v>
      </c>
    </row>
    <row r="51" spans="1:9" ht="15.75">
      <c r="A51" s="136">
        <v>29</v>
      </c>
      <c r="B51" s="57" t="s">
        <v>137</v>
      </c>
      <c r="C51" s="446">
        <v>457021.98</v>
      </c>
      <c r="D51" s="446"/>
      <c r="E51" s="447">
        <v>457021.98</v>
      </c>
      <c r="F51" s="446">
        <v>313625</v>
      </c>
      <c r="G51" s="446"/>
      <c r="H51" s="448">
        <v>313625</v>
      </c>
    </row>
    <row r="52" spans="1:9" ht="15.75">
      <c r="A52" s="136">
        <v>30</v>
      </c>
      <c r="B52" s="57" t="s">
        <v>138</v>
      </c>
      <c r="C52" s="446">
        <v>380132.56</v>
      </c>
      <c r="D52" s="446">
        <v>1186.4000000000001</v>
      </c>
      <c r="E52" s="447">
        <v>381318.96</v>
      </c>
      <c r="F52" s="446">
        <v>253971</v>
      </c>
      <c r="G52" s="446">
        <v>811</v>
      </c>
      <c r="H52" s="448">
        <v>254782</v>
      </c>
    </row>
    <row r="53" spans="1:9" ht="15.75">
      <c r="A53" s="136">
        <v>31</v>
      </c>
      <c r="B53" s="60" t="s">
        <v>139</v>
      </c>
      <c r="C53" s="449">
        <v>2349953.91</v>
      </c>
      <c r="D53" s="449">
        <v>8360.7999999999993</v>
      </c>
      <c r="E53" s="447">
        <v>2358314.71</v>
      </c>
      <c r="F53" s="449">
        <v>1936507</v>
      </c>
      <c r="G53" s="449">
        <v>7062</v>
      </c>
      <c r="H53" s="448">
        <v>1943569</v>
      </c>
    </row>
    <row r="54" spans="1:9" ht="15.75">
      <c r="A54" s="136">
        <v>32</v>
      </c>
      <c r="B54" s="60" t="s">
        <v>140</v>
      </c>
      <c r="C54" s="449">
        <v>-1760497.31</v>
      </c>
      <c r="D54" s="449">
        <v>56016.140000000014</v>
      </c>
      <c r="E54" s="447">
        <v>-1704481.17</v>
      </c>
      <c r="F54" s="449">
        <v>-1344248</v>
      </c>
      <c r="G54" s="449">
        <v>229383</v>
      </c>
      <c r="H54" s="448">
        <v>-1114865</v>
      </c>
    </row>
    <row r="55" spans="1:9">
      <c r="A55" s="136"/>
      <c r="B55" s="56"/>
      <c r="C55" s="265"/>
      <c r="D55" s="265"/>
      <c r="E55" s="265"/>
      <c r="F55" s="265"/>
      <c r="G55" s="265"/>
      <c r="H55" s="266"/>
    </row>
    <row r="56" spans="1:9" ht="15.75">
      <c r="A56" s="136">
        <v>33</v>
      </c>
      <c r="B56" s="60" t="s">
        <v>141</v>
      </c>
      <c r="C56" s="449">
        <v>1097011.3999999999</v>
      </c>
      <c r="D56" s="449">
        <v>738127.94000000018</v>
      </c>
      <c r="E56" s="447">
        <v>1835139.34</v>
      </c>
      <c r="F56" s="449">
        <v>1260940</v>
      </c>
      <c r="G56" s="449">
        <v>1030665</v>
      </c>
      <c r="H56" s="448">
        <v>2291605</v>
      </c>
    </row>
    <row r="57" spans="1:9">
      <c r="A57" s="136"/>
      <c r="B57" s="56"/>
      <c r="C57" s="265"/>
      <c r="D57" s="265"/>
      <c r="E57" s="265"/>
      <c r="F57" s="265"/>
      <c r="G57" s="265"/>
      <c r="H57" s="266"/>
    </row>
    <row r="58" spans="1:9" ht="15.75">
      <c r="A58" s="136">
        <v>34</v>
      </c>
      <c r="B58" s="57" t="s">
        <v>142</v>
      </c>
      <c r="C58" s="446">
        <v>2020799.12</v>
      </c>
      <c r="D58" s="446" t="s">
        <v>625</v>
      </c>
      <c r="E58" s="447">
        <v>2020799.12</v>
      </c>
      <c r="F58" s="446">
        <v>161898</v>
      </c>
      <c r="G58" s="446" t="s">
        <v>625</v>
      </c>
      <c r="H58" s="448">
        <v>161898</v>
      </c>
    </row>
    <row r="59" spans="1:9" s="215" customFormat="1" ht="15.75">
      <c r="A59" s="136">
        <v>35</v>
      </c>
      <c r="B59" s="55" t="s">
        <v>143</v>
      </c>
      <c r="C59" s="446">
        <v>0</v>
      </c>
      <c r="D59" s="446" t="s">
        <v>625</v>
      </c>
      <c r="E59" s="447">
        <v>0</v>
      </c>
      <c r="F59" s="446"/>
      <c r="G59" s="446" t="s">
        <v>625</v>
      </c>
      <c r="H59" s="448">
        <v>0</v>
      </c>
      <c r="I59" s="214"/>
    </row>
    <row r="60" spans="1:9" ht="15.75">
      <c r="A60" s="136">
        <v>36</v>
      </c>
      <c r="B60" s="57" t="s">
        <v>144</v>
      </c>
      <c r="C60" s="446">
        <v>26060.75</v>
      </c>
      <c r="D60" s="446" t="s">
        <v>625</v>
      </c>
      <c r="E60" s="447">
        <v>26060.75</v>
      </c>
      <c r="F60" s="446">
        <v>79230</v>
      </c>
      <c r="G60" s="446" t="s">
        <v>625</v>
      </c>
      <c r="H60" s="448">
        <v>79230</v>
      </c>
    </row>
    <row r="61" spans="1:9" ht="15.75">
      <c r="A61" s="136">
        <v>37</v>
      </c>
      <c r="B61" s="60" t="s">
        <v>145</v>
      </c>
      <c r="C61" s="449">
        <v>2046859.87</v>
      </c>
      <c r="D61" s="449">
        <v>0</v>
      </c>
      <c r="E61" s="447">
        <v>2046859.87</v>
      </c>
      <c r="F61" s="449">
        <v>241128</v>
      </c>
      <c r="G61" s="449">
        <v>0</v>
      </c>
      <c r="H61" s="448">
        <v>241128</v>
      </c>
    </row>
    <row r="62" spans="1:9">
      <c r="A62" s="136"/>
      <c r="B62" s="61"/>
      <c r="C62" s="446"/>
      <c r="D62" s="446"/>
      <c r="E62" s="446"/>
      <c r="F62" s="446"/>
      <c r="G62" s="446"/>
      <c r="H62" s="453"/>
    </row>
    <row r="63" spans="1:9" ht="15.75">
      <c r="A63" s="136">
        <v>38</v>
      </c>
      <c r="B63" s="62" t="s">
        <v>275</v>
      </c>
      <c r="C63" s="449">
        <v>-949848.4700000002</v>
      </c>
      <c r="D63" s="449">
        <v>738127.94000000018</v>
      </c>
      <c r="E63" s="447">
        <v>-211720.53000000003</v>
      </c>
      <c r="F63" s="449">
        <v>1019812</v>
      </c>
      <c r="G63" s="449">
        <v>1030665</v>
      </c>
      <c r="H63" s="448">
        <v>2050477</v>
      </c>
    </row>
    <row r="64" spans="1:9" ht="15.75">
      <c r="A64" s="134">
        <v>39</v>
      </c>
      <c r="B64" s="57" t="s">
        <v>146</v>
      </c>
      <c r="C64" s="454">
        <v>0</v>
      </c>
      <c r="D64" s="454"/>
      <c r="E64" s="447">
        <v>0</v>
      </c>
      <c r="F64" s="454"/>
      <c r="G64" s="454"/>
      <c r="H64" s="448">
        <v>0</v>
      </c>
    </row>
    <row r="65" spans="1:8" ht="15.75">
      <c r="A65" s="136">
        <v>40</v>
      </c>
      <c r="B65" s="60" t="s">
        <v>147</v>
      </c>
      <c r="C65" s="449">
        <v>-949848.4700000002</v>
      </c>
      <c r="D65" s="449">
        <v>738127.94000000018</v>
      </c>
      <c r="E65" s="447">
        <v>-211720.53000000003</v>
      </c>
      <c r="F65" s="449">
        <v>1019812</v>
      </c>
      <c r="G65" s="449">
        <v>1030665</v>
      </c>
      <c r="H65" s="448">
        <v>2050477</v>
      </c>
    </row>
    <row r="66" spans="1:8" ht="15.75">
      <c r="A66" s="134">
        <v>41</v>
      </c>
      <c r="B66" s="57" t="s">
        <v>148</v>
      </c>
      <c r="C66" s="454">
        <v>0</v>
      </c>
      <c r="D66" s="454"/>
      <c r="E66" s="447">
        <v>0</v>
      </c>
      <c r="F66" s="454"/>
      <c r="G66" s="454"/>
      <c r="H66" s="448">
        <v>0</v>
      </c>
    </row>
    <row r="67" spans="1:8" ht="16.5" thickBot="1">
      <c r="A67" s="137">
        <v>42</v>
      </c>
      <c r="B67" s="138" t="s">
        <v>149</v>
      </c>
      <c r="C67" s="455">
        <v>-949848.4700000002</v>
      </c>
      <c r="D67" s="455">
        <v>738127.94000000018</v>
      </c>
      <c r="E67" s="456">
        <v>-211720.53000000003</v>
      </c>
      <c r="F67" s="455">
        <v>1019812</v>
      </c>
      <c r="G67" s="455">
        <v>1030665</v>
      </c>
      <c r="H67" s="457">
        <v>2050477</v>
      </c>
    </row>
  </sheetData>
  <mergeCells count="2">
    <mergeCell ref="C5:E5"/>
    <mergeCell ref="F5:H5"/>
  </mergeCell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pageSetUpPr fitToPage="1"/>
  </sheetPr>
  <dimension ref="A1:H53"/>
  <sheetViews>
    <sheetView zoomScaleNormal="100" workbookViewId="0">
      <selection activeCell="C3" sqref="C3"/>
    </sheetView>
  </sheetViews>
  <sheetFormatPr defaultRowHeight="15"/>
  <cols>
    <col min="1" max="1" width="9.5703125" bestFit="1" customWidth="1"/>
    <col min="2" max="2" width="72.28515625" customWidth="1"/>
    <col min="3" max="3" width="11.28515625" bestFit="1" customWidth="1"/>
    <col min="4" max="8" width="12.7109375" customWidth="1"/>
  </cols>
  <sheetData>
    <row r="1" spans="1:8">
      <c r="A1" s="2" t="s">
        <v>190</v>
      </c>
      <c r="B1" t="str">
        <f>Info!C2</f>
        <v>სს "ზირაათ ბანკი საქართველო"</v>
      </c>
    </row>
    <row r="2" spans="1:8">
      <c r="A2" s="2" t="s">
        <v>191</v>
      </c>
      <c r="B2" s="525">
        <f>'1. key ratios'!B2</f>
        <v>44012</v>
      </c>
    </row>
    <row r="3" spans="1:8">
      <c r="A3" s="2"/>
    </row>
    <row r="4" spans="1:8" ht="16.5" thickBot="1">
      <c r="A4" s="2" t="s">
        <v>411</v>
      </c>
      <c r="B4" s="2"/>
      <c r="C4" s="224"/>
      <c r="D4" s="224"/>
      <c r="E4" s="224"/>
      <c r="F4" s="225"/>
      <c r="G4" s="225"/>
      <c r="H4" s="226" t="s">
        <v>94</v>
      </c>
    </row>
    <row r="5" spans="1:8" ht="15.75">
      <c r="A5" s="533" t="s">
        <v>26</v>
      </c>
      <c r="B5" s="535" t="s">
        <v>248</v>
      </c>
      <c r="C5" s="537" t="s">
        <v>196</v>
      </c>
      <c r="D5" s="537"/>
      <c r="E5" s="537"/>
      <c r="F5" s="537" t="s">
        <v>197</v>
      </c>
      <c r="G5" s="537"/>
      <c r="H5" s="538"/>
    </row>
    <row r="6" spans="1:8">
      <c r="A6" s="534"/>
      <c r="B6" s="536"/>
      <c r="C6" s="44" t="s">
        <v>27</v>
      </c>
      <c r="D6" s="44" t="s">
        <v>95</v>
      </c>
      <c r="E6" s="44" t="s">
        <v>68</v>
      </c>
      <c r="F6" s="44" t="s">
        <v>27</v>
      </c>
      <c r="G6" s="44" t="s">
        <v>95</v>
      </c>
      <c r="H6" s="45" t="s">
        <v>68</v>
      </c>
    </row>
    <row r="7" spans="1:8" s="3" customFormat="1" ht="15.75">
      <c r="A7" s="227">
        <v>1</v>
      </c>
      <c r="B7" s="228" t="s">
        <v>488</v>
      </c>
      <c r="C7" s="257">
        <v>10360333.17</v>
      </c>
      <c r="D7" s="257">
        <v>23899101.489700001</v>
      </c>
      <c r="E7" s="267">
        <v>34259434.659699999</v>
      </c>
      <c r="F7" s="257">
        <v>11531658</v>
      </c>
      <c r="G7" s="257">
        <v>19151391</v>
      </c>
      <c r="H7" s="258">
        <v>30683049</v>
      </c>
    </row>
    <row r="8" spans="1:8" s="3" customFormat="1" ht="15.75">
      <c r="A8" s="227">
        <v>1.1000000000000001</v>
      </c>
      <c r="B8" s="229" t="s">
        <v>279</v>
      </c>
      <c r="C8" s="257">
        <v>9023397.8599999994</v>
      </c>
      <c r="D8" s="257">
        <v>22309908.932700001</v>
      </c>
      <c r="E8" s="267">
        <v>31333306.7927</v>
      </c>
      <c r="F8" s="257">
        <v>10637271</v>
      </c>
      <c r="G8" s="257">
        <v>19123847</v>
      </c>
      <c r="H8" s="258">
        <v>29761118</v>
      </c>
    </row>
    <row r="9" spans="1:8" s="3" customFormat="1" ht="15.75">
      <c r="A9" s="227">
        <v>1.2</v>
      </c>
      <c r="B9" s="229" t="s">
        <v>280</v>
      </c>
      <c r="C9" s="257"/>
      <c r="D9" s="257"/>
      <c r="E9" s="267">
        <v>0</v>
      </c>
      <c r="F9" s="257"/>
      <c r="G9" s="257"/>
      <c r="H9" s="258">
        <v>0</v>
      </c>
    </row>
    <row r="10" spans="1:8" s="3" customFormat="1" ht="15.75">
      <c r="A10" s="227">
        <v>1.3</v>
      </c>
      <c r="B10" s="229" t="s">
        <v>281</v>
      </c>
      <c r="C10" s="257">
        <v>1336935.31</v>
      </c>
      <c r="D10" s="257">
        <v>1589192.557</v>
      </c>
      <c r="E10" s="267">
        <v>2926127.8670000001</v>
      </c>
      <c r="F10" s="257">
        <v>894387</v>
      </c>
      <c r="G10" s="257">
        <v>27544</v>
      </c>
      <c r="H10" s="258">
        <v>921931</v>
      </c>
    </row>
    <row r="11" spans="1:8" s="3" customFormat="1" ht="15.75">
      <c r="A11" s="227">
        <v>1.4</v>
      </c>
      <c r="B11" s="229" t="s">
        <v>282</v>
      </c>
      <c r="C11" s="257">
        <v>0</v>
      </c>
      <c r="D11" s="257">
        <v>0</v>
      </c>
      <c r="E11" s="267">
        <v>0</v>
      </c>
      <c r="F11" s="257">
        <v>0</v>
      </c>
      <c r="G11" s="257">
        <v>0</v>
      </c>
      <c r="H11" s="258">
        <v>0</v>
      </c>
    </row>
    <row r="12" spans="1:8" s="3" customFormat="1" ht="29.25" customHeight="1">
      <c r="A12" s="227">
        <v>2</v>
      </c>
      <c r="B12" s="228" t="s">
        <v>283</v>
      </c>
      <c r="C12" s="257"/>
      <c r="D12" s="257">
        <v>0</v>
      </c>
      <c r="E12" s="267">
        <v>0</v>
      </c>
      <c r="F12" s="257"/>
      <c r="G12" s="257">
        <v>0</v>
      </c>
      <c r="H12" s="258">
        <v>0</v>
      </c>
    </row>
    <row r="13" spans="1:8" s="3" customFormat="1" ht="25.5">
      <c r="A13" s="227">
        <v>3</v>
      </c>
      <c r="B13" s="228" t="s">
        <v>284</v>
      </c>
      <c r="C13" s="257">
        <v>0</v>
      </c>
      <c r="D13" s="257">
        <v>0</v>
      </c>
      <c r="E13" s="267">
        <v>0</v>
      </c>
      <c r="F13" s="257">
        <v>0</v>
      </c>
      <c r="G13" s="257">
        <v>0</v>
      </c>
      <c r="H13" s="258">
        <v>0</v>
      </c>
    </row>
    <row r="14" spans="1:8" s="3" customFormat="1" ht="15.75">
      <c r="A14" s="227">
        <v>3.1</v>
      </c>
      <c r="B14" s="229" t="s">
        <v>285</v>
      </c>
      <c r="C14" s="257"/>
      <c r="D14" s="257"/>
      <c r="E14" s="267">
        <v>0</v>
      </c>
      <c r="F14" s="257"/>
      <c r="G14" s="257"/>
      <c r="H14" s="258">
        <v>0</v>
      </c>
    </row>
    <row r="15" spans="1:8" s="3" customFormat="1" ht="15.75">
      <c r="A15" s="227">
        <v>3.2</v>
      </c>
      <c r="B15" s="229" t="s">
        <v>286</v>
      </c>
      <c r="C15" s="257"/>
      <c r="D15" s="257"/>
      <c r="E15" s="267">
        <v>0</v>
      </c>
      <c r="F15" s="257"/>
      <c r="G15" s="257"/>
      <c r="H15" s="258">
        <v>0</v>
      </c>
    </row>
    <row r="16" spans="1:8" s="3" customFormat="1" ht="15.75">
      <c r="A16" s="227">
        <v>4</v>
      </c>
      <c r="B16" s="228" t="s">
        <v>287</v>
      </c>
      <c r="C16" s="257">
        <v>174931735.31999999</v>
      </c>
      <c r="D16" s="257">
        <v>87276307.960299999</v>
      </c>
      <c r="E16" s="267">
        <v>262208043.28029999</v>
      </c>
      <c r="F16" s="257">
        <v>54592982</v>
      </c>
      <c r="G16" s="257">
        <v>77816429.863600001</v>
      </c>
      <c r="H16" s="258">
        <v>132409411.8636</v>
      </c>
    </row>
    <row r="17" spans="1:8" s="3" customFormat="1" ht="15.75">
      <c r="A17" s="227">
        <v>4.0999999999999996</v>
      </c>
      <c r="B17" s="229" t="s">
        <v>288</v>
      </c>
      <c r="C17" s="257">
        <v>167719240</v>
      </c>
      <c r="D17" s="257">
        <v>53334857.82</v>
      </c>
      <c r="E17" s="267">
        <v>221054097.81999999</v>
      </c>
      <c r="F17" s="257">
        <v>47371710</v>
      </c>
      <c r="G17" s="257">
        <v>45773199.695</v>
      </c>
      <c r="H17" s="258">
        <v>93144909.694999993</v>
      </c>
    </row>
    <row r="18" spans="1:8" s="3" customFormat="1" ht="15.75">
      <c r="A18" s="227">
        <v>4.2</v>
      </c>
      <c r="B18" s="229" t="s">
        <v>289</v>
      </c>
      <c r="C18" s="257">
        <v>7212495.3200000003</v>
      </c>
      <c r="D18" s="257">
        <v>33941450.140299998</v>
      </c>
      <c r="E18" s="267">
        <v>41153945.460299999</v>
      </c>
      <c r="F18" s="257">
        <v>7221272</v>
      </c>
      <c r="G18" s="257">
        <v>32043230.1686</v>
      </c>
      <c r="H18" s="258">
        <v>39264502.1686</v>
      </c>
    </row>
    <row r="19" spans="1:8" s="3" customFormat="1" ht="25.5">
      <c r="A19" s="227">
        <v>5</v>
      </c>
      <c r="B19" s="228" t="s">
        <v>290</v>
      </c>
      <c r="C19" s="257">
        <v>52836243.039999999</v>
      </c>
      <c r="D19" s="257">
        <v>52748160.909400001</v>
      </c>
      <c r="E19" s="267">
        <v>105584403.94940001</v>
      </c>
      <c r="F19" s="257">
        <v>44061770</v>
      </c>
      <c r="G19" s="257">
        <v>51579724.797100008</v>
      </c>
      <c r="H19" s="258">
        <v>95641494.797100008</v>
      </c>
    </row>
    <row r="20" spans="1:8" s="3" customFormat="1" ht="15.75">
      <c r="A20" s="227">
        <v>5.0999999999999996</v>
      </c>
      <c r="B20" s="229" t="s">
        <v>291</v>
      </c>
      <c r="C20" s="257">
        <v>203009.04</v>
      </c>
      <c r="D20" s="257">
        <v>3809483.0520000001</v>
      </c>
      <c r="E20" s="267">
        <v>4012492.0920000002</v>
      </c>
      <c r="F20" s="257">
        <v>517502</v>
      </c>
      <c r="G20" s="257">
        <v>3806793.5869999998</v>
      </c>
      <c r="H20" s="258">
        <v>4324295.5869999994</v>
      </c>
    </row>
    <row r="21" spans="1:8" s="3" customFormat="1" ht="15.75">
      <c r="A21" s="227">
        <v>5.2</v>
      </c>
      <c r="B21" s="229" t="s">
        <v>292</v>
      </c>
      <c r="C21" s="257">
        <v>0</v>
      </c>
      <c r="D21" s="257">
        <v>0</v>
      </c>
      <c r="E21" s="267">
        <v>0</v>
      </c>
      <c r="F21" s="257">
        <v>0</v>
      </c>
      <c r="G21" s="257">
        <v>0</v>
      </c>
      <c r="H21" s="258">
        <v>0</v>
      </c>
    </row>
    <row r="22" spans="1:8" s="3" customFormat="1" ht="15.75">
      <c r="A22" s="227">
        <v>5.3</v>
      </c>
      <c r="B22" s="229" t="s">
        <v>293</v>
      </c>
      <c r="C22" s="257">
        <v>52633234</v>
      </c>
      <c r="D22" s="257">
        <v>48938677.8574</v>
      </c>
      <c r="E22" s="267">
        <v>101571911.8574</v>
      </c>
      <c r="F22" s="257">
        <v>43544268</v>
      </c>
      <c r="G22" s="257">
        <v>47772931.21010001</v>
      </c>
      <c r="H22" s="258">
        <v>91317199.21010001</v>
      </c>
    </row>
    <row r="23" spans="1:8" s="3" customFormat="1" ht="15.75">
      <c r="A23" s="227" t="s">
        <v>294</v>
      </c>
      <c r="B23" s="230" t="s">
        <v>295</v>
      </c>
      <c r="C23" s="257">
        <v>12398971</v>
      </c>
      <c r="D23" s="257">
        <v>26203101.5374</v>
      </c>
      <c r="E23" s="267">
        <v>38602072.5374</v>
      </c>
      <c r="F23" s="257">
        <v>8415746</v>
      </c>
      <c r="G23" s="257">
        <v>27928397.746600002</v>
      </c>
      <c r="H23" s="258">
        <v>36344143.746600002</v>
      </c>
    </row>
    <row r="24" spans="1:8" s="3" customFormat="1" ht="15.75">
      <c r="A24" s="227" t="s">
        <v>296</v>
      </c>
      <c r="B24" s="230" t="s">
        <v>297</v>
      </c>
      <c r="C24" s="257">
        <v>18408298</v>
      </c>
      <c r="D24" s="257">
        <v>11992454.352</v>
      </c>
      <c r="E24" s="267">
        <v>30400752.351999998</v>
      </c>
      <c r="F24" s="257">
        <v>24893912</v>
      </c>
      <c r="G24" s="257">
        <v>9433808.8797000013</v>
      </c>
      <c r="H24" s="258">
        <v>34327720.879700005</v>
      </c>
    </row>
    <row r="25" spans="1:8" s="3" customFormat="1" ht="15.75">
      <c r="A25" s="227" t="s">
        <v>298</v>
      </c>
      <c r="B25" s="231" t="s">
        <v>299</v>
      </c>
      <c r="C25" s="257">
        <v>17361571</v>
      </c>
      <c r="D25" s="257">
        <v>8388708.4680000003</v>
      </c>
      <c r="E25" s="267">
        <v>25750279.468000002</v>
      </c>
      <c r="F25" s="257">
        <v>6389117</v>
      </c>
      <c r="G25" s="257">
        <v>6507849.6277000001</v>
      </c>
      <c r="H25" s="258">
        <v>12896966.627700001</v>
      </c>
    </row>
    <row r="26" spans="1:8" s="3" customFormat="1" ht="15.75">
      <c r="A26" s="227" t="s">
        <v>300</v>
      </c>
      <c r="B26" s="230" t="s">
        <v>301</v>
      </c>
      <c r="C26" s="257">
        <v>4464394</v>
      </c>
      <c r="D26" s="257">
        <v>2354413.5</v>
      </c>
      <c r="E26" s="267">
        <v>6818807.5</v>
      </c>
      <c r="F26" s="257">
        <v>3845493</v>
      </c>
      <c r="G26" s="257">
        <v>3902874.9561000001</v>
      </c>
      <c r="H26" s="258">
        <v>7748367.9561000001</v>
      </c>
    </row>
    <row r="27" spans="1:8" s="3" customFormat="1" ht="15.75">
      <c r="A27" s="227" t="s">
        <v>302</v>
      </c>
      <c r="B27" s="230" t="s">
        <v>303</v>
      </c>
      <c r="C27" s="257">
        <v>0</v>
      </c>
      <c r="D27" s="257">
        <v>0</v>
      </c>
      <c r="E27" s="267">
        <v>0</v>
      </c>
      <c r="F27" s="257">
        <v>0</v>
      </c>
      <c r="G27" s="257">
        <v>0</v>
      </c>
      <c r="H27" s="258">
        <v>0</v>
      </c>
    </row>
    <row r="28" spans="1:8" s="3" customFormat="1" ht="15.75">
      <c r="A28" s="227">
        <v>5.4</v>
      </c>
      <c r="B28" s="229" t="s">
        <v>304</v>
      </c>
      <c r="C28" s="257">
        <v>0</v>
      </c>
      <c r="D28" s="257">
        <v>0</v>
      </c>
      <c r="E28" s="267">
        <v>0</v>
      </c>
      <c r="F28" s="257">
        <v>0</v>
      </c>
      <c r="G28" s="257">
        <v>0</v>
      </c>
      <c r="H28" s="258">
        <v>0</v>
      </c>
    </row>
    <row r="29" spans="1:8" s="3" customFormat="1" ht="15.75">
      <c r="A29" s="227">
        <v>5.5</v>
      </c>
      <c r="B29" s="229" t="s">
        <v>305</v>
      </c>
      <c r="C29" s="257">
        <v>0</v>
      </c>
      <c r="D29" s="257">
        <v>0</v>
      </c>
      <c r="E29" s="267">
        <v>0</v>
      </c>
      <c r="F29" s="257">
        <v>0</v>
      </c>
      <c r="G29" s="257">
        <v>0</v>
      </c>
      <c r="H29" s="258">
        <v>0</v>
      </c>
    </row>
    <row r="30" spans="1:8" s="3" customFormat="1" ht="15.75">
      <c r="A30" s="227">
        <v>5.6</v>
      </c>
      <c r="B30" s="229" t="s">
        <v>306</v>
      </c>
      <c r="C30" s="257">
        <v>0</v>
      </c>
      <c r="D30" s="257">
        <v>0</v>
      </c>
      <c r="E30" s="267">
        <v>0</v>
      </c>
      <c r="F30" s="257">
        <v>0</v>
      </c>
      <c r="G30" s="257">
        <v>0</v>
      </c>
      <c r="H30" s="258">
        <v>0</v>
      </c>
    </row>
    <row r="31" spans="1:8" s="3" customFormat="1" ht="15.75">
      <c r="A31" s="227">
        <v>5.7</v>
      </c>
      <c r="B31" s="229" t="s">
        <v>307</v>
      </c>
      <c r="C31" s="257">
        <v>0</v>
      </c>
      <c r="D31" s="257">
        <v>0</v>
      </c>
      <c r="E31" s="267">
        <v>0</v>
      </c>
      <c r="F31" s="257">
        <v>0</v>
      </c>
      <c r="G31" s="257">
        <v>0</v>
      </c>
      <c r="H31" s="258">
        <v>0</v>
      </c>
    </row>
    <row r="32" spans="1:8" s="3" customFormat="1" ht="15.75">
      <c r="A32" s="227">
        <v>6</v>
      </c>
      <c r="B32" s="228" t="s">
        <v>308</v>
      </c>
      <c r="C32" s="257"/>
      <c r="D32" s="257"/>
      <c r="E32" s="267">
        <v>0</v>
      </c>
      <c r="F32" s="257"/>
      <c r="G32" s="257"/>
      <c r="H32" s="258">
        <v>0</v>
      </c>
    </row>
    <row r="33" spans="1:8" s="3" customFormat="1" ht="25.5">
      <c r="A33" s="227">
        <v>6.1</v>
      </c>
      <c r="B33" s="229" t="s">
        <v>489</v>
      </c>
      <c r="C33" s="257"/>
      <c r="D33" s="257"/>
      <c r="E33" s="267">
        <v>0</v>
      </c>
      <c r="F33" s="257"/>
      <c r="G33" s="257"/>
      <c r="H33" s="258">
        <v>0</v>
      </c>
    </row>
    <row r="34" spans="1:8" s="3" customFormat="1" ht="25.5">
      <c r="A34" s="227">
        <v>6.2</v>
      </c>
      <c r="B34" s="229" t="s">
        <v>309</v>
      </c>
      <c r="C34" s="257"/>
      <c r="D34" s="257"/>
      <c r="E34" s="267">
        <v>0</v>
      </c>
      <c r="F34" s="257"/>
      <c r="G34" s="257"/>
      <c r="H34" s="258">
        <v>0</v>
      </c>
    </row>
    <row r="35" spans="1:8" s="3" customFormat="1" ht="25.5">
      <c r="A35" s="227">
        <v>6.3</v>
      </c>
      <c r="B35" s="229" t="s">
        <v>310</v>
      </c>
      <c r="C35" s="257"/>
      <c r="D35" s="257"/>
      <c r="E35" s="267">
        <v>0</v>
      </c>
      <c r="F35" s="257"/>
      <c r="G35" s="257"/>
      <c r="H35" s="258">
        <v>0</v>
      </c>
    </row>
    <row r="36" spans="1:8" s="3" customFormat="1" ht="15.75">
      <c r="A36" s="227">
        <v>6.4</v>
      </c>
      <c r="B36" s="229" t="s">
        <v>311</v>
      </c>
      <c r="C36" s="257"/>
      <c r="D36" s="257"/>
      <c r="E36" s="267">
        <v>0</v>
      </c>
      <c r="F36" s="257"/>
      <c r="G36" s="257"/>
      <c r="H36" s="258">
        <v>0</v>
      </c>
    </row>
    <row r="37" spans="1:8" s="3" customFormat="1" ht="15.75">
      <c r="A37" s="227">
        <v>6.5</v>
      </c>
      <c r="B37" s="229" t="s">
        <v>312</v>
      </c>
      <c r="C37" s="257"/>
      <c r="D37" s="257"/>
      <c r="E37" s="267">
        <v>0</v>
      </c>
      <c r="F37" s="257"/>
      <c r="G37" s="257"/>
      <c r="H37" s="258">
        <v>0</v>
      </c>
    </row>
    <row r="38" spans="1:8" s="3" customFormat="1" ht="25.5">
      <c r="A38" s="227">
        <v>6.6</v>
      </c>
      <c r="B38" s="229" t="s">
        <v>313</v>
      </c>
      <c r="C38" s="257"/>
      <c r="D38" s="257"/>
      <c r="E38" s="267">
        <v>0</v>
      </c>
      <c r="F38" s="257"/>
      <c r="G38" s="257"/>
      <c r="H38" s="258">
        <v>0</v>
      </c>
    </row>
    <row r="39" spans="1:8" s="3" customFormat="1" ht="25.5">
      <c r="A39" s="227">
        <v>6.7</v>
      </c>
      <c r="B39" s="229" t="s">
        <v>314</v>
      </c>
      <c r="C39" s="257"/>
      <c r="D39" s="257"/>
      <c r="E39" s="267">
        <v>0</v>
      </c>
      <c r="F39" s="257"/>
      <c r="G39" s="257"/>
      <c r="H39" s="258">
        <v>0</v>
      </c>
    </row>
    <row r="40" spans="1:8" s="3" customFormat="1" ht="15.75">
      <c r="A40" s="227">
        <v>7</v>
      </c>
      <c r="B40" s="228" t="s">
        <v>315</v>
      </c>
      <c r="C40" s="257">
        <v>36605.440000000017</v>
      </c>
      <c r="D40" s="257">
        <v>258773.026392</v>
      </c>
      <c r="E40" s="267">
        <v>295378.46639200003</v>
      </c>
      <c r="F40" s="257">
        <v>8302.2500000000091</v>
      </c>
      <c r="G40" s="257">
        <v>85587.635812999986</v>
      </c>
      <c r="H40" s="258">
        <v>93889.885813000001</v>
      </c>
    </row>
    <row r="41" spans="1:8" s="3" customFormat="1" ht="25.5">
      <c r="A41" s="227">
        <v>7.1</v>
      </c>
      <c r="B41" s="229" t="s">
        <v>316</v>
      </c>
      <c r="C41" s="257">
        <v>0</v>
      </c>
      <c r="D41" s="257">
        <v>0</v>
      </c>
      <c r="E41" s="267">
        <v>0</v>
      </c>
      <c r="F41" s="257">
        <v>0</v>
      </c>
      <c r="G41" s="257">
        <v>0</v>
      </c>
      <c r="H41" s="258">
        <v>0</v>
      </c>
    </row>
    <row r="42" spans="1:8" s="3" customFormat="1" ht="25.5">
      <c r="A42" s="227">
        <v>7.2</v>
      </c>
      <c r="B42" s="229" t="s">
        <v>317</v>
      </c>
      <c r="C42" s="257">
        <v>13021.050000000001</v>
      </c>
      <c r="D42" s="257">
        <v>57473.750255999999</v>
      </c>
      <c r="E42" s="267">
        <v>70494.800256000002</v>
      </c>
      <c r="F42" s="257">
        <v>483.32000000000005</v>
      </c>
      <c r="G42" s="257">
        <v>12845.952539</v>
      </c>
      <c r="H42" s="258">
        <v>13329.272539</v>
      </c>
    </row>
    <row r="43" spans="1:8" s="3" customFormat="1" ht="25.5">
      <c r="A43" s="227">
        <v>7.3</v>
      </c>
      <c r="B43" s="229" t="s">
        <v>318</v>
      </c>
      <c r="C43" s="257">
        <v>2784.54</v>
      </c>
      <c r="D43" s="257">
        <v>0</v>
      </c>
      <c r="E43" s="267">
        <v>2784.54</v>
      </c>
      <c r="F43" s="257">
        <v>2784.54</v>
      </c>
      <c r="G43" s="257">
        <v>0</v>
      </c>
      <c r="H43" s="258">
        <v>2784.54</v>
      </c>
    </row>
    <row r="44" spans="1:8" s="3" customFormat="1" ht="25.5">
      <c r="A44" s="227">
        <v>7.4</v>
      </c>
      <c r="B44" s="229" t="s">
        <v>319</v>
      </c>
      <c r="C44" s="257">
        <v>20799.850000000013</v>
      </c>
      <c r="D44" s="257">
        <v>201299.276136</v>
      </c>
      <c r="E44" s="267">
        <v>222099.12613600001</v>
      </c>
      <c r="F44" s="257">
        <v>5034.3900000000085</v>
      </c>
      <c r="G44" s="257">
        <v>72741.683273999981</v>
      </c>
      <c r="H44" s="258">
        <v>77776.073273999995</v>
      </c>
    </row>
    <row r="45" spans="1:8" s="3" customFormat="1" ht="15.75">
      <c r="A45" s="227">
        <v>8</v>
      </c>
      <c r="B45" s="228" t="s">
        <v>320</v>
      </c>
      <c r="C45" s="257"/>
      <c r="D45" s="257"/>
      <c r="E45" s="267">
        <v>0</v>
      </c>
      <c r="F45" s="257"/>
      <c r="G45" s="257"/>
      <c r="H45" s="258">
        <v>0</v>
      </c>
    </row>
    <row r="46" spans="1:8" s="3" customFormat="1" ht="15.75">
      <c r="A46" s="227">
        <v>8.1</v>
      </c>
      <c r="B46" s="229" t="s">
        <v>321</v>
      </c>
      <c r="C46" s="257"/>
      <c r="D46" s="257"/>
      <c r="E46" s="267">
        <v>0</v>
      </c>
      <c r="F46" s="257"/>
      <c r="G46" s="257"/>
      <c r="H46" s="258">
        <v>0</v>
      </c>
    </row>
    <row r="47" spans="1:8" s="3" customFormat="1" ht="15.75">
      <c r="A47" s="227">
        <v>8.1999999999999993</v>
      </c>
      <c r="B47" s="229" t="s">
        <v>322</v>
      </c>
      <c r="C47" s="257"/>
      <c r="D47" s="257"/>
      <c r="E47" s="267">
        <v>0</v>
      </c>
      <c r="F47" s="257"/>
      <c r="G47" s="257"/>
      <c r="H47" s="258">
        <v>0</v>
      </c>
    </row>
    <row r="48" spans="1:8" s="3" customFormat="1" ht="15.75">
      <c r="A48" s="227">
        <v>8.3000000000000007</v>
      </c>
      <c r="B48" s="229" t="s">
        <v>323</v>
      </c>
      <c r="C48" s="257"/>
      <c r="D48" s="257"/>
      <c r="E48" s="267">
        <v>0</v>
      </c>
      <c r="F48" s="257"/>
      <c r="G48" s="257"/>
      <c r="H48" s="258">
        <v>0</v>
      </c>
    </row>
    <row r="49" spans="1:8" s="3" customFormat="1" ht="15.75">
      <c r="A49" s="227">
        <v>8.4</v>
      </c>
      <c r="B49" s="229" t="s">
        <v>324</v>
      </c>
      <c r="C49" s="257"/>
      <c r="D49" s="257"/>
      <c r="E49" s="267">
        <v>0</v>
      </c>
      <c r="F49" s="257"/>
      <c r="G49" s="257"/>
      <c r="H49" s="258">
        <v>0</v>
      </c>
    </row>
    <row r="50" spans="1:8" s="3" customFormat="1" ht="15.75">
      <c r="A50" s="227">
        <v>8.5</v>
      </c>
      <c r="B50" s="229" t="s">
        <v>325</v>
      </c>
      <c r="C50" s="257"/>
      <c r="D50" s="257"/>
      <c r="E50" s="267">
        <v>0</v>
      </c>
      <c r="F50" s="257"/>
      <c r="G50" s="257"/>
      <c r="H50" s="258">
        <v>0</v>
      </c>
    </row>
    <row r="51" spans="1:8" s="3" customFormat="1" ht="15.75">
      <c r="A51" s="227">
        <v>8.6</v>
      </c>
      <c r="B51" s="229" t="s">
        <v>326</v>
      </c>
      <c r="C51" s="257"/>
      <c r="D51" s="257"/>
      <c r="E51" s="267">
        <v>0</v>
      </c>
      <c r="F51" s="257"/>
      <c r="G51" s="257"/>
      <c r="H51" s="258">
        <v>0</v>
      </c>
    </row>
    <row r="52" spans="1:8" s="3" customFormat="1" ht="15.75">
      <c r="A52" s="227">
        <v>8.6999999999999993</v>
      </c>
      <c r="B52" s="229" t="s">
        <v>327</v>
      </c>
      <c r="C52" s="257"/>
      <c r="D52" s="257"/>
      <c r="E52" s="267">
        <v>0</v>
      </c>
      <c r="F52" s="257"/>
      <c r="G52" s="257"/>
      <c r="H52" s="258">
        <v>0</v>
      </c>
    </row>
    <row r="53" spans="1:8" s="3" customFormat="1" ht="16.5" thickBot="1">
      <c r="A53" s="232">
        <v>9</v>
      </c>
      <c r="B53" s="233" t="s">
        <v>328</v>
      </c>
      <c r="C53" s="268"/>
      <c r="D53" s="268"/>
      <c r="E53" s="269">
        <v>0</v>
      </c>
      <c r="F53" s="268"/>
      <c r="G53" s="268"/>
      <c r="H53" s="264">
        <v>0</v>
      </c>
    </row>
  </sheetData>
  <mergeCells count="4">
    <mergeCell ref="A5:A6"/>
    <mergeCell ref="B5:B6"/>
    <mergeCell ref="C5:E5"/>
    <mergeCell ref="F5:H5"/>
  </mergeCells>
  <pageMargins left="0.25" right="0.25" top="0.75" bottom="0.75" header="0.3" footer="0.3"/>
  <pageSetup paperSize="9" scale="62"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H18"/>
  <sheetViews>
    <sheetView zoomScaleNormal="100" workbookViewId="0">
      <pane xSplit="1" ySplit="4" topLeftCell="B5" activePane="bottomRight" state="frozen"/>
      <selection activeCell="C3" sqref="C3"/>
      <selection pane="topRight" activeCell="C3" sqref="C3"/>
      <selection pane="bottomLeft" activeCell="C3" sqref="C3"/>
      <selection pane="bottomRight" activeCell="C3" sqref="C3"/>
    </sheetView>
  </sheetViews>
  <sheetFormatPr defaultColWidth="9.140625" defaultRowHeight="12.75"/>
  <cols>
    <col min="1" max="1" width="9.5703125" style="2" bestFit="1" customWidth="1"/>
    <col min="2" max="2" width="93.5703125" style="2" customWidth="1"/>
    <col min="3" max="4" width="12.7109375" style="2" customWidth="1"/>
    <col min="5" max="11" width="9.7109375" style="13" customWidth="1"/>
    <col min="12" max="16384" width="9.140625" style="13"/>
  </cols>
  <sheetData>
    <row r="1" spans="1:8" ht="15">
      <c r="A1" s="18" t="s">
        <v>190</v>
      </c>
      <c r="B1" s="17" t="str">
        <f>Info!C2</f>
        <v>სს "ზირაათ ბანკი საქართველო"</v>
      </c>
      <c r="C1" s="17"/>
      <c r="D1" s="331"/>
    </row>
    <row r="2" spans="1:8" ht="15">
      <c r="A2" s="18" t="s">
        <v>191</v>
      </c>
      <c r="B2" s="525">
        <f>'1. key ratios'!B2</f>
        <v>44012</v>
      </c>
      <c r="C2" s="30"/>
      <c r="D2" s="19"/>
      <c r="E2" s="12"/>
      <c r="F2" s="12"/>
      <c r="G2" s="12"/>
      <c r="H2" s="12"/>
    </row>
    <row r="3" spans="1:8" ht="15">
      <c r="A3" s="18"/>
      <c r="B3" s="17"/>
      <c r="C3" s="30"/>
      <c r="D3" s="19"/>
      <c r="E3" s="12"/>
      <c r="F3" s="12"/>
      <c r="G3" s="12"/>
      <c r="H3" s="12"/>
    </row>
    <row r="4" spans="1:8" ht="15" customHeight="1" thickBot="1">
      <c r="A4" s="221" t="s">
        <v>412</v>
      </c>
      <c r="B4" s="222" t="s">
        <v>189</v>
      </c>
      <c r="C4" s="221"/>
      <c r="D4" s="223" t="s">
        <v>94</v>
      </c>
    </row>
    <row r="5" spans="1:8" ht="15" customHeight="1">
      <c r="A5" s="219" t="s">
        <v>26</v>
      </c>
      <c r="B5" s="220"/>
      <c r="C5" s="523" t="s">
        <v>629</v>
      </c>
      <c r="D5" s="523" t="s">
        <v>630</v>
      </c>
    </row>
    <row r="6" spans="1:8" ht="15" customHeight="1">
      <c r="A6" s="374">
        <v>1</v>
      </c>
      <c r="B6" s="375" t="s">
        <v>194</v>
      </c>
      <c r="C6" s="376">
        <v>109818932.53484999</v>
      </c>
      <c r="D6" s="377">
        <v>111597578.9368</v>
      </c>
    </row>
    <row r="7" spans="1:8" ht="15" customHeight="1">
      <c r="A7" s="374">
        <v>1.1000000000000001</v>
      </c>
      <c r="B7" s="378" t="s">
        <v>610</v>
      </c>
      <c r="C7" s="379">
        <v>92981066.877549991</v>
      </c>
      <c r="D7" s="380">
        <v>92677822.627000004</v>
      </c>
    </row>
    <row r="8" spans="1:8" ht="25.5">
      <c r="A8" s="374" t="s">
        <v>255</v>
      </c>
      <c r="B8" s="381" t="s">
        <v>406</v>
      </c>
      <c r="C8" s="379"/>
      <c r="D8" s="380"/>
    </row>
    <row r="9" spans="1:8" ht="15" customHeight="1">
      <c r="A9" s="374">
        <v>1.2</v>
      </c>
      <c r="B9" s="378" t="s">
        <v>22</v>
      </c>
      <c r="C9" s="379">
        <v>16837865.657299999</v>
      </c>
      <c r="D9" s="380">
        <v>18919756.309799999</v>
      </c>
    </row>
    <row r="10" spans="1:8" ht="15" customHeight="1">
      <c r="A10" s="374">
        <v>1.3</v>
      </c>
      <c r="B10" s="383" t="s">
        <v>77</v>
      </c>
      <c r="C10" s="382">
        <v>0</v>
      </c>
      <c r="D10" s="380">
        <v>0</v>
      </c>
    </row>
    <row r="11" spans="1:8" ht="15" customHeight="1">
      <c r="A11" s="374">
        <v>2</v>
      </c>
      <c r="B11" s="375" t="s">
        <v>195</v>
      </c>
      <c r="C11" s="379">
        <v>52768.348599999998</v>
      </c>
      <c r="D11" s="380">
        <v>115414.0387</v>
      </c>
    </row>
    <row r="12" spans="1:8" ht="15" customHeight="1">
      <c r="A12" s="393">
        <v>3</v>
      </c>
      <c r="B12" s="394" t="s">
        <v>193</v>
      </c>
      <c r="C12" s="382">
        <v>11760206</v>
      </c>
      <c r="D12" s="395">
        <v>11760206</v>
      </c>
    </row>
    <row r="13" spans="1:8" ht="15" customHeight="1" thickBot="1">
      <c r="A13" s="140">
        <v>4</v>
      </c>
      <c r="B13" s="141" t="s">
        <v>256</v>
      </c>
      <c r="C13" s="270">
        <v>121631906.88344999</v>
      </c>
      <c r="D13" s="271">
        <v>123473198.9755</v>
      </c>
    </row>
    <row r="14" spans="1:8">
      <c r="B14" s="24"/>
    </row>
    <row r="15" spans="1:8" ht="25.5">
      <c r="B15" s="110" t="s">
        <v>611</v>
      </c>
    </row>
    <row r="16" spans="1:8">
      <c r="B16" s="110"/>
    </row>
    <row r="17" spans="2:2">
      <c r="B17" s="110"/>
    </row>
    <row r="18" spans="2:2">
      <c r="B18" s="110"/>
    </row>
  </sheetData>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H34"/>
  <sheetViews>
    <sheetView showGridLines="0" zoomScaleNormal="100" workbookViewId="0">
      <pane xSplit="1" ySplit="4" topLeftCell="B5" activePane="bottomRight" state="frozen"/>
      <selection activeCell="C3" sqref="C3"/>
      <selection pane="topRight" activeCell="C3" sqref="C3"/>
      <selection pane="bottomLeft" activeCell="C3" sqref="C3"/>
      <selection pane="bottomRight" activeCell="C3" sqref="C3"/>
    </sheetView>
  </sheetViews>
  <sheetFormatPr defaultRowHeight="15"/>
  <cols>
    <col min="1" max="1" width="9.5703125" style="2" bestFit="1" customWidth="1"/>
    <col min="2" max="2" width="90.140625" style="2" customWidth="1"/>
    <col min="3" max="3" width="9.5703125" style="2" customWidth="1"/>
  </cols>
  <sheetData>
    <row r="1" spans="1:8">
      <c r="A1" s="2" t="s">
        <v>190</v>
      </c>
      <c r="B1" s="331" t="str">
        <f>Info!C2</f>
        <v>სს "ზირაათ ბანკი საქართველო"</v>
      </c>
    </row>
    <row r="2" spans="1:8">
      <c r="A2" s="2" t="s">
        <v>191</v>
      </c>
      <c r="B2" s="525">
        <f>'1. key ratios'!B2</f>
        <v>44012</v>
      </c>
    </row>
    <row r="4" spans="1:8" ht="16.5" customHeight="1" thickBot="1">
      <c r="A4" s="245" t="s">
        <v>413</v>
      </c>
      <c r="B4" s="64" t="s">
        <v>150</v>
      </c>
      <c r="C4" s="14"/>
    </row>
    <row r="5" spans="1:8" ht="15.75">
      <c r="A5" s="11"/>
      <c r="B5" s="539" t="s">
        <v>151</v>
      </c>
      <c r="C5" s="540"/>
    </row>
    <row r="6" spans="1:8">
      <c r="A6" s="15">
        <v>1</v>
      </c>
      <c r="B6" s="66" t="s">
        <v>626</v>
      </c>
      <c r="C6" s="67"/>
    </row>
    <row r="7" spans="1:8">
      <c r="A7" s="15">
        <v>2</v>
      </c>
      <c r="B7" s="66" t="s">
        <v>617</v>
      </c>
      <c r="C7" s="67"/>
    </row>
    <row r="8" spans="1:8">
      <c r="A8" s="15">
        <v>3</v>
      </c>
      <c r="B8" s="66" t="s">
        <v>627</v>
      </c>
      <c r="C8" s="67"/>
    </row>
    <row r="9" spans="1:8">
      <c r="A9" s="15">
        <v>4</v>
      </c>
      <c r="B9" s="66" t="s">
        <v>618</v>
      </c>
      <c r="C9" s="67"/>
    </row>
    <row r="10" spans="1:8">
      <c r="A10" s="15">
        <v>5</v>
      </c>
      <c r="B10" s="66" t="s">
        <v>628</v>
      </c>
      <c r="C10" s="67"/>
    </row>
    <row r="11" spans="1:8">
      <c r="A11" s="15">
        <v>6</v>
      </c>
      <c r="B11" s="66"/>
      <c r="C11" s="67"/>
    </row>
    <row r="12" spans="1:8">
      <c r="A12" s="15">
        <v>7</v>
      </c>
      <c r="B12" s="66"/>
      <c r="C12" s="67"/>
      <c r="H12" s="4"/>
    </row>
    <row r="13" spans="1:8">
      <c r="A13" s="15">
        <v>8</v>
      </c>
      <c r="B13" s="66"/>
      <c r="C13" s="67"/>
    </row>
    <row r="14" spans="1:8">
      <c r="A14" s="15">
        <v>9</v>
      </c>
      <c r="B14" s="66"/>
      <c r="C14" s="67"/>
    </row>
    <row r="15" spans="1:8">
      <c r="A15" s="15">
        <v>10</v>
      </c>
      <c r="B15" s="66"/>
      <c r="C15" s="67"/>
    </row>
    <row r="16" spans="1:8">
      <c r="A16" s="15"/>
      <c r="B16" s="541"/>
      <c r="C16" s="542"/>
    </row>
    <row r="17" spans="1:3" ht="15.75">
      <c r="A17" s="15"/>
      <c r="B17" s="543" t="s">
        <v>152</v>
      </c>
      <c r="C17" s="544"/>
    </row>
    <row r="18" spans="1:3" ht="15.75">
      <c r="A18" s="15">
        <v>1</v>
      </c>
      <c r="B18" s="28" t="s">
        <v>619</v>
      </c>
      <c r="C18" s="65"/>
    </row>
    <row r="19" spans="1:3" ht="15.75">
      <c r="A19" s="15">
        <v>2</v>
      </c>
      <c r="B19" s="28" t="s">
        <v>620</v>
      </c>
      <c r="C19" s="65"/>
    </row>
    <row r="20" spans="1:3" ht="15.75">
      <c r="A20" s="15">
        <v>3</v>
      </c>
      <c r="B20" s="28" t="s">
        <v>621</v>
      </c>
      <c r="C20" s="65"/>
    </row>
    <row r="21" spans="1:3" ht="15.75">
      <c r="A21" s="15">
        <v>4</v>
      </c>
      <c r="B21" s="28"/>
      <c r="C21" s="65"/>
    </row>
    <row r="22" spans="1:3" ht="15.75">
      <c r="A22" s="15">
        <v>5</v>
      </c>
      <c r="B22" s="28"/>
      <c r="C22" s="65"/>
    </row>
    <row r="23" spans="1:3" ht="15.75">
      <c r="A23" s="15">
        <v>6</v>
      </c>
      <c r="B23" s="28"/>
      <c r="C23" s="65"/>
    </row>
    <row r="24" spans="1:3" ht="15.75">
      <c r="A24" s="15">
        <v>7</v>
      </c>
      <c r="B24" s="28"/>
      <c r="C24" s="65"/>
    </row>
    <row r="25" spans="1:3" ht="15.75">
      <c r="A25" s="15">
        <v>8</v>
      </c>
      <c r="B25" s="28"/>
      <c r="C25" s="65"/>
    </row>
    <row r="26" spans="1:3" ht="15.75">
      <c r="A26" s="15">
        <v>9</v>
      </c>
      <c r="B26" s="28"/>
      <c r="C26" s="65"/>
    </row>
    <row r="27" spans="1:3" ht="15.75" customHeight="1">
      <c r="A27" s="15">
        <v>10</v>
      </c>
      <c r="B27" s="28"/>
      <c r="C27" s="29"/>
    </row>
    <row r="28" spans="1:3" ht="15.75" customHeight="1">
      <c r="A28" s="15"/>
      <c r="B28" s="28"/>
      <c r="C28" s="29"/>
    </row>
    <row r="29" spans="1:3" ht="30" customHeight="1">
      <c r="A29" s="15"/>
      <c r="B29" s="545" t="s">
        <v>153</v>
      </c>
      <c r="C29" s="546"/>
    </row>
    <row r="30" spans="1:3">
      <c r="A30" s="15">
        <v>1</v>
      </c>
      <c r="B30" s="66" t="s">
        <v>622</v>
      </c>
      <c r="C30" s="458">
        <v>1</v>
      </c>
    </row>
    <row r="31" spans="1:3" ht="15.75" customHeight="1">
      <c r="A31" s="15"/>
      <c r="B31" s="66"/>
      <c r="C31" s="67"/>
    </row>
    <row r="32" spans="1:3" ht="29.25" customHeight="1">
      <c r="A32" s="15"/>
      <c r="B32" s="545" t="s">
        <v>276</v>
      </c>
      <c r="C32" s="546"/>
    </row>
    <row r="33" spans="1:3">
      <c r="A33" s="15">
        <v>1</v>
      </c>
      <c r="B33" s="66"/>
      <c r="C33" s="67" t="s">
        <v>246</v>
      </c>
    </row>
    <row r="34" spans="1:3" ht="16.5" thickBot="1">
      <c r="A34" s="16"/>
      <c r="B34" s="68"/>
      <c r="C34" s="69"/>
    </row>
  </sheetData>
  <mergeCells count="5">
    <mergeCell ref="B5:C5"/>
    <mergeCell ref="B16:C16"/>
    <mergeCell ref="B17:C17"/>
    <mergeCell ref="B32:C32"/>
    <mergeCell ref="B29:C29"/>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G37"/>
  <sheetViews>
    <sheetView zoomScaleNormal="100" workbookViewId="0">
      <pane xSplit="1" ySplit="5" topLeftCell="B6" activePane="bottomRight" state="frozen"/>
      <selection activeCell="C3" sqref="C3"/>
      <selection pane="topRight" activeCell="C3" sqref="C3"/>
      <selection pane="bottomLeft" activeCell="C3" sqref="C3"/>
      <selection pane="bottomRight" activeCell="C3" sqref="C3"/>
    </sheetView>
  </sheetViews>
  <sheetFormatPr defaultRowHeight="15"/>
  <cols>
    <col min="1" max="1" width="9.5703125" style="2" bestFit="1" customWidth="1"/>
    <col min="2" max="2" width="47.5703125" style="2" customWidth="1"/>
    <col min="3" max="3" width="28" style="2" customWidth="1"/>
    <col min="4" max="4" width="22.42578125" style="2" customWidth="1"/>
    <col min="5" max="5" width="18.85546875" style="2" customWidth="1"/>
    <col min="6" max="6" width="12" bestFit="1" customWidth="1"/>
    <col min="7" max="7" width="12.5703125" bestFit="1" customWidth="1"/>
  </cols>
  <sheetData>
    <row r="1" spans="1:7" ht="15.75">
      <c r="A1" s="18" t="s">
        <v>190</v>
      </c>
      <c r="B1" s="17" t="str">
        <f>Info!C2</f>
        <v>სს "ზირაათ ბანკი საქართველო"</v>
      </c>
    </row>
    <row r="2" spans="1:7" s="22" customFormat="1" ht="15.75" customHeight="1">
      <c r="A2" s="22" t="s">
        <v>191</v>
      </c>
      <c r="B2" s="525">
        <f>'1. key ratios'!B2</f>
        <v>44012</v>
      </c>
    </row>
    <row r="3" spans="1:7" s="22" customFormat="1" ht="15.75" customHeight="1"/>
    <row r="4" spans="1:7" s="22" customFormat="1" ht="15.75" customHeight="1" thickBot="1">
      <c r="A4" s="246" t="s">
        <v>414</v>
      </c>
      <c r="B4" s="247" t="s">
        <v>266</v>
      </c>
      <c r="C4" s="198"/>
      <c r="D4" s="198"/>
      <c r="E4" s="199" t="s">
        <v>94</v>
      </c>
    </row>
    <row r="5" spans="1:7" s="125" customFormat="1" ht="17.45" customHeight="1">
      <c r="A5" s="347"/>
      <c r="B5" s="348"/>
      <c r="C5" s="197" t="s">
        <v>0</v>
      </c>
      <c r="D5" s="197" t="s">
        <v>1</v>
      </c>
      <c r="E5" s="349" t="s">
        <v>2</v>
      </c>
    </row>
    <row r="6" spans="1:7" s="165" customFormat="1" ht="14.45" customHeight="1">
      <c r="A6" s="350"/>
      <c r="B6" s="547" t="s">
        <v>233</v>
      </c>
      <c r="C6" s="547" t="s">
        <v>232</v>
      </c>
      <c r="D6" s="548" t="s">
        <v>231</v>
      </c>
      <c r="E6" s="549"/>
      <c r="G6"/>
    </row>
    <row r="7" spans="1:7" s="165" customFormat="1" ht="99.6" customHeight="1">
      <c r="A7" s="350"/>
      <c r="B7" s="547"/>
      <c r="C7" s="547"/>
      <c r="D7" s="344" t="s">
        <v>230</v>
      </c>
      <c r="E7" s="345" t="s">
        <v>527</v>
      </c>
      <c r="G7"/>
    </row>
    <row r="8" spans="1:7">
      <c r="A8" s="351">
        <v>1</v>
      </c>
      <c r="B8" s="352" t="s">
        <v>155</v>
      </c>
      <c r="C8" s="353">
        <v>6496302.4890000001</v>
      </c>
      <c r="D8" s="353"/>
      <c r="E8" s="354">
        <v>6496302.4890000001</v>
      </c>
    </row>
    <row r="9" spans="1:7">
      <c r="A9" s="351">
        <v>2</v>
      </c>
      <c r="B9" s="352" t="s">
        <v>156</v>
      </c>
      <c r="C9" s="353">
        <v>27951026.107699998</v>
      </c>
      <c r="D9" s="353"/>
      <c r="E9" s="354">
        <v>27951026.107699998</v>
      </c>
    </row>
    <row r="10" spans="1:7">
      <c r="A10" s="351">
        <v>3</v>
      </c>
      <c r="B10" s="352" t="s">
        <v>229</v>
      </c>
      <c r="C10" s="353">
        <v>12524254.105799999</v>
      </c>
      <c r="D10" s="353"/>
      <c r="E10" s="354">
        <v>12524254.105799999</v>
      </c>
    </row>
    <row r="11" spans="1:7">
      <c r="A11" s="351">
        <v>4</v>
      </c>
      <c r="B11" s="352" t="s">
        <v>186</v>
      </c>
      <c r="C11" s="353">
        <v>0</v>
      </c>
      <c r="D11" s="353"/>
      <c r="E11" s="354">
        <v>0</v>
      </c>
    </row>
    <row r="12" spans="1:7">
      <c r="A12" s="351">
        <v>5</v>
      </c>
      <c r="B12" s="352" t="s">
        <v>158</v>
      </c>
      <c r="C12" s="353">
        <v>20841613.899999999</v>
      </c>
      <c r="D12" s="353"/>
      <c r="E12" s="354">
        <v>20841613.899999999</v>
      </c>
    </row>
    <row r="13" spans="1:7">
      <c r="A13" s="351">
        <v>6.1</v>
      </c>
      <c r="B13" s="352" t="s">
        <v>159</v>
      </c>
      <c r="C13" s="355">
        <v>50399517.668700002</v>
      </c>
      <c r="D13" s="353"/>
      <c r="E13" s="354">
        <v>50399517.668700002</v>
      </c>
    </row>
    <row r="14" spans="1:7">
      <c r="A14" s="351">
        <v>6.2</v>
      </c>
      <c r="B14" s="356" t="s">
        <v>160</v>
      </c>
      <c r="C14" s="355">
        <v>-3887966.0906045004</v>
      </c>
      <c r="D14" s="353"/>
      <c r="E14" s="354">
        <v>-3887966.0906045004</v>
      </c>
    </row>
    <row r="15" spans="1:7">
      <c r="A15" s="351">
        <v>6</v>
      </c>
      <c r="B15" s="352" t="s">
        <v>228</v>
      </c>
      <c r="C15" s="353">
        <v>46511551.578095503</v>
      </c>
      <c r="D15" s="353"/>
      <c r="E15" s="354">
        <v>46511551.578095503</v>
      </c>
    </row>
    <row r="16" spans="1:7">
      <c r="A16" s="351">
        <v>7</v>
      </c>
      <c r="B16" s="352" t="s">
        <v>162</v>
      </c>
      <c r="C16" s="353">
        <v>2212809.392</v>
      </c>
      <c r="D16" s="353"/>
      <c r="E16" s="354">
        <v>2212809.392</v>
      </c>
    </row>
    <row r="17" spans="1:7">
      <c r="A17" s="351">
        <v>8</v>
      </c>
      <c r="B17" s="352" t="s">
        <v>163</v>
      </c>
      <c r="C17" s="353">
        <v>70825</v>
      </c>
      <c r="D17" s="353"/>
      <c r="E17" s="354">
        <v>70825</v>
      </c>
      <c r="F17" s="6"/>
      <c r="G17" s="6"/>
    </row>
    <row r="18" spans="1:7">
      <c r="A18" s="351">
        <v>9</v>
      </c>
      <c r="B18" s="352" t="s">
        <v>164</v>
      </c>
      <c r="C18" s="353">
        <v>0</v>
      </c>
      <c r="D18" s="353"/>
      <c r="E18" s="354">
        <v>0</v>
      </c>
      <c r="G18" s="6"/>
    </row>
    <row r="19" spans="1:7" ht="25.5">
      <c r="A19" s="351">
        <v>10</v>
      </c>
      <c r="B19" s="352" t="s">
        <v>165</v>
      </c>
      <c r="C19" s="353">
        <v>6779869.9000000004</v>
      </c>
      <c r="D19" s="353">
        <v>625374.93999999994</v>
      </c>
      <c r="E19" s="354">
        <v>6154494.9600000009</v>
      </c>
      <c r="G19" s="6"/>
    </row>
    <row r="20" spans="1:7">
      <c r="A20" s="351">
        <v>11</v>
      </c>
      <c r="B20" s="352" t="s">
        <v>166</v>
      </c>
      <c r="C20" s="353">
        <v>1694466.3939</v>
      </c>
      <c r="D20" s="353"/>
      <c r="E20" s="354">
        <v>1694466.3939</v>
      </c>
    </row>
    <row r="21" spans="1:7" ht="39" thickBot="1">
      <c r="A21" s="357"/>
      <c r="B21" s="358" t="s">
        <v>490</v>
      </c>
      <c r="C21" s="306">
        <v>125082718.8664955</v>
      </c>
      <c r="D21" s="306">
        <v>625374.93999999994</v>
      </c>
      <c r="E21" s="359">
        <v>124457343.92649549</v>
      </c>
    </row>
    <row r="22" spans="1:7">
      <c r="A22"/>
      <c r="B22"/>
      <c r="C22"/>
      <c r="D22"/>
      <c r="E22"/>
    </row>
    <row r="23" spans="1:7">
      <c r="A23"/>
      <c r="B23"/>
      <c r="C23"/>
      <c r="D23"/>
      <c r="E23"/>
    </row>
    <row r="25" spans="1:7" s="2" customFormat="1">
      <c r="B25" s="71"/>
      <c r="F25"/>
      <c r="G25"/>
    </row>
    <row r="26" spans="1:7" s="2" customFormat="1">
      <c r="B26" s="72"/>
      <c r="F26"/>
      <c r="G26"/>
    </row>
    <row r="27" spans="1:7" s="2" customFormat="1">
      <c r="B27" s="71"/>
      <c r="F27"/>
      <c r="G27"/>
    </row>
    <row r="28" spans="1:7" s="2" customFormat="1">
      <c r="B28" s="71"/>
      <c r="F28"/>
      <c r="G28"/>
    </row>
    <row r="29" spans="1:7" s="2" customFormat="1">
      <c r="B29" s="71"/>
      <c r="F29"/>
      <c r="G29"/>
    </row>
    <row r="30" spans="1:7" s="2" customFormat="1">
      <c r="B30" s="71"/>
      <c r="F30"/>
      <c r="G30"/>
    </row>
    <row r="31" spans="1:7" s="2" customFormat="1">
      <c r="B31" s="71"/>
      <c r="F31"/>
      <c r="G31"/>
    </row>
    <row r="32" spans="1:7" s="2" customFormat="1">
      <c r="B32" s="72"/>
      <c r="F32"/>
      <c r="G32"/>
    </row>
    <row r="33" spans="2:7" s="2" customFormat="1">
      <c r="B33" s="72"/>
      <c r="F33"/>
      <c r="G33"/>
    </row>
    <row r="34" spans="2:7" s="2" customFormat="1">
      <c r="B34" s="72"/>
      <c r="F34"/>
      <c r="G34"/>
    </row>
    <row r="35" spans="2:7" s="2" customFormat="1">
      <c r="B35" s="72"/>
      <c r="F35"/>
      <c r="G35"/>
    </row>
    <row r="36" spans="2:7" s="2" customFormat="1">
      <c r="B36" s="72"/>
      <c r="F36"/>
      <c r="G36"/>
    </row>
    <row r="37" spans="2:7" s="2" customFormat="1">
      <c r="B37" s="72"/>
      <c r="F37"/>
      <c r="G37"/>
    </row>
  </sheetData>
  <mergeCells count="3">
    <mergeCell ref="B6:B7"/>
    <mergeCell ref="C6:C7"/>
    <mergeCell ref="D6:E6"/>
  </mergeCells>
  <pageMargins left="0.7" right="0.7" top="0.75" bottom="0.75" header="0.3" footer="0.3"/>
  <pageSetup paperSize="9" orientation="portrait" horizontalDpi="4294967295" verticalDpi="4294967295"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I33"/>
  <sheetViews>
    <sheetView zoomScaleNormal="100" workbookViewId="0">
      <pane xSplit="1" ySplit="4" topLeftCell="B5" activePane="bottomRight" state="frozen"/>
      <selection activeCell="C3" sqref="C3"/>
      <selection pane="topRight" activeCell="C3" sqref="C3"/>
      <selection pane="bottomLeft" activeCell="C3" sqref="C3"/>
      <selection pane="bottomRight" activeCell="C3" sqref="C3"/>
    </sheetView>
  </sheetViews>
  <sheetFormatPr defaultRowHeight="15" outlineLevelRow="1"/>
  <cols>
    <col min="1" max="1" width="9.5703125" style="2" bestFit="1" customWidth="1"/>
    <col min="2" max="2" width="114.28515625" style="2" customWidth="1"/>
    <col min="3" max="3" width="18.85546875" customWidth="1"/>
    <col min="4" max="4" width="25.42578125" customWidth="1"/>
    <col min="5" max="5" width="24.28515625" customWidth="1"/>
    <col min="6" max="6" width="24" customWidth="1"/>
    <col min="7" max="7" width="10" bestFit="1" customWidth="1"/>
    <col min="8" max="8" width="12" bestFit="1" customWidth="1"/>
    <col min="9" max="9" width="12.5703125" bestFit="1" customWidth="1"/>
  </cols>
  <sheetData>
    <row r="1" spans="1:6" ht="15.75">
      <c r="A1" s="18" t="s">
        <v>190</v>
      </c>
      <c r="B1" s="17" t="str">
        <f>Info!C2</f>
        <v>სს "ზირაათ ბანკი საქართველო"</v>
      </c>
    </row>
    <row r="2" spans="1:6" s="22" customFormat="1" ht="15.75" customHeight="1">
      <c r="A2" s="22" t="s">
        <v>191</v>
      </c>
      <c r="B2" s="525">
        <f>'1. key ratios'!B2</f>
        <v>44012</v>
      </c>
      <c r="C2"/>
      <c r="D2"/>
      <c r="E2"/>
      <c r="F2"/>
    </row>
    <row r="3" spans="1:6" s="22" customFormat="1" ht="15.75" customHeight="1">
      <c r="C3"/>
      <c r="D3"/>
      <c r="E3"/>
      <c r="F3"/>
    </row>
    <row r="4" spans="1:6" s="22" customFormat="1" ht="26.25" thickBot="1">
      <c r="A4" s="22" t="s">
        <v>415</v>
      </c>
      <c r="B4" s="205" t="s">
        <v>269</v>
      </c>
      <c r="C4" s="199" t="s">
        <v>94</v>
      </c>
      <c r="D4"/>
      <c r="E4"/>
      <c r="F4"/>
    </row>
    <row r="5" spans="1:6" ht="26.25">
      <c r="A5" s="200">
        <v>1</v>
      </c>
      <c r="B5" s="201" t="s">
        <v>438</v>
      </c>
      <c r="C5" s="272">
        <v>124457343.92649549</v>
      </c>
    </row>
    <row r="6" spans="1:6" s="190" customFormat="1">
      <c r="A6" s="124">
        <v>2.1</v>
      </c>
      <c r="B6" s="207" t="s">
        <v>270</v>
      </c>
      <c r="C6" s="459">
        <v>34259434.659699999</v>
      </c>
    </row>
    <row r="7" spans="1:6" s="4" customFormat="1" ht="25.5" outlineLevel="1">
      <c r="A7" s="206">
        <v>2.2000000000000002</v>
      </c>
      <c r="B7" s="202" t="s">
        <v>271</v>
      </c>
      <c r="C7" s="460"/>
    </row>
    <row r="8" spans="1:6" s="4" customFormat="1" ht="26.25">
      <c r="A8" s="206">
        <v>3</v>
      </c>
      <c r="B8" s="203" t="s">
        <v>439</v>
      </c>
      <c r="C8" s="273">
        <v>158716778.5861955</v>
      </c>
    </row>
    <row r="9" spans="1:6" s="190" customFormat="1">
      <c r="A9" s="124">
        <v>4</v>
      </c>
      <c r="B9" s="210" t="s">
        <v>267</v>
      </c>
      <c r="C9" s="459">
        <v>842808.94380000001</v>
      </c>
    </row>
    <row r="10" spans="1:6" s="4" customFormat="1" ht="25.5" outlineLevel="1">
      <c r="A10" s="206">
        <v>5.0999999999999996</v>
      </c>
      <c r="B10" s="202" t="s">
        <v>277</v>
      </c>
      <c r="C10" s="460">
        <v>-17421569.0024</v>
      </c>
    </row>
    <row r="11" spans="1:6" s="4" customFormat="1" ht="25.5" outlineLevel="1">
      <c r="A11" s="206">
        <v>5.2</v>
      </c>
      <c r="B11" s="202" t="s">
        <v>278</v>
      </c>
      <c r="C11" s="460"/>
    </row>
    <row r="12" spans="1:6" s="4" customFormat="1">
      <c r="A12" s="206">
        <v>6</v>
      </c>
      <c r="B12" s="208" t="s">
        <v>612</v>
      </c>
      <c r="C12" s="461">
        <v>1763983</v>
      </c>
    </row>
    <row r="13" spans="1:6" s="4" customFormat="1" ht="15.75" thickBot="1">
      <c r="A13" s="209">
        <v>7</v>
      </c>
      <c r="B13" s="204" t="s">
        <v>268</v>
      </c>
      <c r="C13" s="274">
        <v>143902001.52759549</v>
      </c>
    </row>
    <row r="15" spans="1:6" ht="26.25">
      <c r="B15" s="24" t="s">
        <v>613</v>
      </c>
    </row>
    <row r="17" spans="2:9" s="2" customFormat="1">
      <c r="B17" s="73"/>
      <c r="C17"/>
      <c r="D17"/>
      <c r="E17"/>
      <c r="F17"/>
      <c r="G17"/>
      <c r="H17"/>
      <c r="I17"/>
    </row>
    <row r="18" spans="2:9" s="2" customFormat="1">
      <c r="B18" s="70"/>
      <c r="C18"/>
      <c r="D18"/>
      <c r="E18"/>
      <c r="F18"/>
      <c r="G18"/>
      <c r="H18"/>
      <c r="I18"/>
    </row>
    <row r="19" spans="2:9" s="2" customFormat="1">
      <c r="B19" s="70"/>
      <c r="C19"/>
      <c r="D19"/>
      <c r="E19"/>
      <c r="F19"/>
      <c r="G19"/>
      <c r="H19"/>
      <c r="I19"/>
    </row>
    <row r="20" spans="2:9" s="2" customFormat="1">
      <c r="B20" s="72"/>
      <c r="C20"/>
      <c r="D20"/>
      <c r="E20"/>
      <c r="F20"/>
      <c r="G20"/>
      <c r="H20"/>
      <c r="I20"/>
    </row>
    <row r="21" spans="2:9" s="2" customFormat="1">
      <c r="B21" s="71"/>
      <c r="C21"/>
      <c r="D21"/>
      <c r="E21"/>
      <c r="F21"/>
      <c r="G21"/>
      <c r="H21"/>
      <c r="I21"/>
    </row>
    <row r="22" spans="2:9" s="2" customFormat="1">
      <c r="B22" s="72"/>
      <c r="C22"/>
      <c r="D22"/>
      <c r="E22"/>
      <c r="F22"/>
      <c r="G22"/>
      <c r="H22"/>
      <c r="I22"/>
    </row>
    <row r="23" spans="2:9" s="2" customFormat="1">
      <c r="B23" s="71"/>
      <c r="C23"/>
      <c r="D23"/>
      <c r="E23"/>
      <c r="F23"/>
      <c r="G23"/>
      <c r="H23"/>
      <c r="I23"/>
    </row>
    <row r="24" spans="2:9" s="2" customFormat="1">
      <c r="B24" s="71"/>
      <c r="C24"/>
      <c r="D24"/>
      <c r="E24"/>
      <c r="F24"/>
      <c r="G24"/>
      <c r="H24"/>
      <c r="I24"/>
    </row>
    <row r="25" spans="2:9" s="2" customFormat="1">
      <c r="B25" s="71"/>
      <c r="C25"/>
      <c r="D25"/>
      <c r="E25"/>
      <c r="F25"/>
      <c r="G25"/>
      <c r="H25"/>
      <c r="I25"/>
    </row>
    <row r="26" spans="2:9" s="2" customFormat="1">
      <c r="B26" s="71"/>
      <c r="C26"/>
      <c r="D26"/>
      <c r="E26"/>
      <c r="F26"/>
      <c r="G26"/>
      <c r="H26"/>
      <c r="I26"/>
    </row>
    <row r="27" spans="2:9" s="2" customFormat="1">
      <c r="B27" s="71"/>
      <c r="C27"/>
      <c r="D27"/>
      <c r="E27"/>
      <c r="F27"/>
      <c r="G27"/>
      <c r="H27"/>
      <c r="I27"/>
    </row>
    <row r="28" spans="2:9" s="2" customFormat="1">
      <c r="B28" s="72"/>
      <c r="C28"/>
      <c r="D28"/>
      <c r="E28"/>
      <c r="F28"/>
      <c r="G28"/>
      <c r="H28"/>
      <c r="I28"/>
    </row>
    <row r="29" spans="2:9" s="2" customFormat="1">
      <c r="B29" s="72"/>
      <c r="C29"/>
      <c r="D29"/>
      <c r="E29"/>
      <c r="F29"/>
      <c r="G29"/>
      <c r="H29"/>
      <c r="I29"/>
    </row>
    <row r="30" spans="2:9" s="2" customFormat="1">
      <c r="B30" s="72"/>
      <c r="C30"/>
      <c r="D30"/>
      <c r="E30"/>
      <c r="F30"/>
      <c r="G30"/>
      <c r="H30"/>
      <c r="I30"/>
    </row>
    <row r="31" spans="2:9" s="2" customFormat="1">
      <c r="B31" s="72"/>
      <c r="C31"/>
      <c r="D31"/>
      <c r="E31"/>
      <c r="F31"/>
      <c r="G31"/>
      <c r="H31"/>
      <c r="I31"/>
    </row>
    <row r="32" spans="2:9" s="2" customFormat="1">
      <c r="B32" s="72"/>
      <c r="C32"/>
      <c r="D32"/>
      <c r="E32"/>
      <c r="F32"/>
      <c r="G32"/>
      <c r="H32"/>
      <c r="I32"/>
    </row>
    <row r="33" spans="2:9" s="2" customFormat="1">
      <c r="B33" s="72"/>
      <c r="C33"/>
      <c r="D33"/>
      <c r="E33"/>
      <c r="F33"/>
      <c r="G33"/>
      <c r="H33"/>
      <c r="I33"/>
    </row>
  </sheetData>
  <pageMargins left="0.7" right="0.7" top="0.75" bottom="0.75" header="0.3" footer="0.3"/>
  <pageSetup paperSize="9" orientation="portrait" horizontalDpi="4294967295" verticalDpi="4294967295" r:id="rId1"/>
</worksheet>
</file>

<file path=_xmlsignatures/_rels/origin.sigs.rels><?xml version="1.0" encoding="UTF-8" standalone="yes"?>
<Relationships xmlns="http://schemas.openxmlformats.org/package/2006/relationships"><Relationship Id="rId2" Type="http://schemas.openxmlformats.org/package/2006/relationships/digital-signature/signature" Target="sig2.xml"/><Relationship Id="rId1" Type="http://schemas.openxmlformats.org/package/2006/relationships/digital-signature/signature" Target="sig1.xml"/></Relationships>
</file>

<file path=_xmlsignatures/sig1.xml><?xml version="1.0" encoding="utf-8"?>
<Signature xmlns="http://www.w3.org/2000/09/xmldsig#" Id="idPackageSignature">
  <SignedInfo>
    <CanonicalizationMethod Algorithm="http://www.w3.org/TR/2001/REC-xml-c14n-20010315"/>
    <SignatureMethod Algorithm="http://www.w3.org/2001/04/xmldsig-more#rsa-sha256"/>
    <Reference Type="http://www.w3.org/2000/09/xmldsig#Object" URI="#idPackageObject">
      <DigestMethod Algorithm="http://www.w3.org/2001/04/xmlenc#sha256"/>
      <DigestValue>x84meszI9agxC5i3vnLDlV+ECyrBGdZcuMN+cLIqWTw=</DigestValue>
    </Reference>
    <Reference Type="http://www.w3.org/2000/09/xmldsig#Object" URI="#idOfficeObject">
      <DigestMethod Algorithm="http://www.w3.org/2001/04/xmlenc#sha256"/>
      <DigestValue>7Rsa3eu+86WyRqR84r0GSX/PbFi9lCCc0dGMph6oXJU=</DigestValue>
    </Reference>
    <Reference Type="http://uri.etsi.org/01903#SignedProperties" URI="#idSignedProperties">
      <Transforms>
        <Transform Algorithm="http://www.w3.org/TR/2001/REC-xml-c14n-20010315"/>
      </Transforms>
      <DigestMethod Algorithm="http://www.w3.org/2001/04/xmlenc#sha256"/>
      <DigestValue>nQP9FCztIJqjZsxBpKEWdMHpJyOkV6OpMiWgz3flz8Q=</DigestValue>
    </Reference>
  </SignedInfo>
  <SignatureValue>VmvHMW9DjPsp/TzWyeBt7I+rD1K2AYkH/SFIZltGzoU87f9wypGhHPT7N6ORfPcxVlLo+Jo4hXch
4IGMfIC/QywCITKmwMgQ0kO6oP3e7+gBdkMMLFqDq0pRDDpHbg8LNfLkHQnkMEcCqjDi5sq5Fplu
tN6BEOB3J9Vy/+E3qFo+WlHzY5bcQOWP5+/JwdZmgm6+nYBT02VOhGumvZ97R9gzu0OL/UNfN0zv
xz6okp6VwsbG1faoVyMP6zAwDP5kVRvGVWaYs5WfGhOrP39KqZO0qW7rw5nVRr/K1+tVFiJoY1FY
9GVhLzvIrxPYdk/1iT4FL2rpd5Cm7yJvpOv40g==</SignatureValue>
  <KeyInfo>
    <X509Data>
      <X509Certificate>MIIGQDCCBSigAwIBAgIKIT/aPgACAAGCPzANBgkqhkiG9w0BAQsFADBKMRIwEAYKCZImiZPyLGQBGRYCZ2UxEzARBgoJkiaJk/IsZAEZFgNuYmcxHzAdBgNVBAMTFk5CRyBDbGFzcyAyIElOVCBTdWIgQ0EwHhcNMjAwNTE5MTAwNDU5WhcNMjExMjIyMDk0NjU2WjA+MSAwHgYDVQQKExdKU0MgWklSQUFUIEJBTksgR0VPUkdJQTEaMBgGA1UEAxMRQlpCIC0gTWVobWV0IFVjYXIwggEiMA0GCSqGSIb3DQEBAQUAA4IBDwAwggEKAoIBAQDgnZ4kNJVHwB4jVfXhNXaZCT4vRv213kICg3fXzXbJBKuGdV5LPIzXf0OWzJzNvR633HW8YvJ04JHkdKbEzEzchOgryrlnEHNQIPfPwM7C88pRXxX7UAH8oXkXXrlim7Fcc9AefQA7kC5Mabtja0nzoaNfR/76sXLFnJFVEwYmUF7z+qUPvYIV2mfa7FpqtHOfQX93kGeojc7FBQavLKhiFOw/+tmu8hFg/6eJd0hmKvDqune44YPXvuhAgSTxdCoruG7DJJ3iBkJQKcp6AabTnc7Pc/i+tmJ+Hza3i7L+Vucd6lexXeAfoHuBw8gamrbBa/kZN70m+4EtOY4Wd5hXAgMBAAGjggMyMIIDLjA8BgkrBgEEAYI3FQcELzAtBiUrBgEEAYI3FQjmsmCDjfVEhoGZCYO4oUqDvoRxBIPEkTOEg4hdAgFkAgEjMB0GA1UdJQQWMBQGCCsGAQUFBwMCBggrBgEFBQcDBDALBgNVHQ8EBAMCB4AwJwYJKwYBBAGCNxUKBBowGDAKBggrBgEFBQcDAjAKBggrBgEFBQcDBDAdBgNVHQ4EFgQUYFe5alzCYHiWr51y05JsIXHwKAAwHwYDVR0jBBgwFoAUwy7SL/BMLxnCJ4L89i6sarBJz8EwggElBgNVHR8EggEcMIIBGDCCARSgggEQoIIBDIaBx2xkYXA6Ly8vQ049TkJHJTIwQ2xhc3MlMjAyJTIwSU5UJTIwU3ViJTIwQ0EoMSksQ049bmJnLXN1YkNBLENOPUNEUCxDTj1QdWJsaWMlMjBLZXklMjBTZXJ2aWNlcyxDTj1TZXJ2aWNlcyxDTj1Db25maWd1cmF0aW9uLERDPW5iZyxEQz1nZT9jZXJ0aWZpY2F0ZVJldm9jYXRpb25MaXN0P2Jhc2U/b2JqZWN0Q2xhc3M9Y1JMRGlzdHJpYnV0aW9uUG9pbnSGQGh0dHA6Ly9jcmwubmJnLmdvdi5nZS9jYS9OQkclMjBDbGFzcyUyMDIlMjBJTlQlMjBTdWIlMjBDQSgxKS5jcmwwggEuBggrBgEFBQcBAQSCASAwggEcMIG6BggrBgEFBQcwAoaBrWxkYXA6Ly8vQ049TkJHJTIwQ2xhc3MlMjAyJTIwSU5UJTIwU3ViJTIwQ0EsQ049QUlBLENOPVB1YmxpYyUyMEtleSUyMFNlcnZpY2VzLENOPVNlcnZpY2VzLENOPUNvbmZpZ3VyYXRpb24sREM9bmJnLERDPWdlP2NBQ2VydGlmaWNhdGU/YmFzZT9vYmplY3RDbGFzcz1jZXJ0aWZpY2F0aW9uQXV0aG9yaXR5MF0GCCsGAQUFBzAChlFodHRwOi8vY3JsLm5iZy5nb3YuZ2UvY2EvbmJnLXN1YkNBLm5iZy5nZV9OQkclMjBDbGFzcyUyMDIlMjBJTlQlMjBTdWIlMjBDQSgyKS5jcnQwDQYJKoZIhvcNAQELBQADggEBADcidK46fUT2rcHLCDc6v5NFXetNLWfhM191D4aNj2/+vc+FU77fI6hzC2zfZBlIdibhItz8kfgk+zC8Kr4rLaqhrOjm41S6swm4Ep9DHcOBHCG2lg0/kMk0DdE+SN6Lyltr9HiwDp2kOyVrzwNkhsaDuI/JhsNrskUTPT/r/5p6v/uv/ZT7K17BT5zekwpRaO5hLsIcCEY34r8wB++V9F0BnGZzL136b24qBhtDl8+6mhdzWjGIN18iC/oPlvOgU5ZoUyg4flS1nMCTknGDY1TPAR2hkPE8QMiqdIn2bwzeIhQ7zho6uT/Af6phynib+hMP7W3lrIT83a3QU9GwhQg=</X509Certificate>
    </X509Data>
  </KeyInfo>
  <Object Id="idPackageObject">
    <Manifest>
      <Reference URI="/_rels/.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2f3AFpmV4xMG5w1iTrxxA0J9QIy47+YsQamqbXmHTzc=</DigestValue>
      </Reference>
      <Reference URI="/xl/_rels/workbook.xml.rels?ContentType=application/vnd.openxmlformats-package.relationships+xml">
        <Transforms>
          <Transform Algorithm="http://schemas.openxmlformats.org/package/2006/RelationshipTransform">
            <mdssi:RelationshipReference xmlns:mdssi="http://schemas.openxmlformats.org/package/2006/digital-signature" SourceId="rId17"/>
            <mdssi:RelationshipReference xmlns:mdssi="http://schemas.openxmlformats.org/package/2006/digital-signature" SourceId="rId25"/>
            <mdssi:RelationshipReference xmlns:mdssi="http://schemas.openxmlformats.org/package/2006/digital-signature" SourceId="rId2"/>
            <mdssi:RelationshipReference xmlns:mdssi="http://schemas.openxmlformats.org/package/2006/digital-signature" SourceId="rId16"/>
            <mdssi:RelationshipReference xmlns:mdssi="http://schemas.openxmlformats.org/package/2006/digital-signature" SourceId="rId20"/>
            <mdssi:RelationshipReference xmlns:mdssi="http://schemas.openxmlformats.org/package/2006/digital-signature" SourceId="rId1"/>
            <mdssi:RelationshipReference xmlns:mdssi="http://schemas.openxmlformats.org/package/2006/digital-signature" SourceId="rId6"/>
            <mdssi:RelationshipReference xmlns:mdssi="http://schemas.openxmlformats.org/package/2006/digital-signature" SourceId="rId11"/>
            <mdssi:RelationshipReference xmlns:mdssi="http://schemas.openxmlformats.org/package/2006/digital-signature" SourceId="rId24"/>
            <mdssi:RelationshipReference xmlns:mdssi="http://schemas.openxmlformats.org/package/2006/digital-signature" SourceId="rId5"/>
            <mdssi:RelationshipReference xmlns:mdssi="http://schemas.openxmlformats.org/package/2006/digital-signature" SourceId="rId15"/>
            <mdssi:RelationshipReference xmlns:mdssi="http://schemas.openxmlformats.org/package/2006/digital-signature" SourceId="rId23"/>
            <mdssi:RelationshipReference xmlns:mdssi="http://schemas.openxmlformats.org/package/2006/digital-signature" SourceId="rId10"/>
            <mdssi:RelationshipReference xmlns:mdssi="http://schemas.openxmlformats.org/package/2006/digital-signature" SourceId="rId19"/>
            <mdssi:RelationshipReference xmlns:mdssi="http://schemas.openxmlformats.org/package/2006/digital-signature" SourceId="rId4"/>
            <mdssi:RelationshipReference xmlns:mdssi="http://schemas.openxmlformats.org/package/2006/digital-signature" SourceId="rId9"/>
            <mdssi:RelationshipReference xmlns:mdssi="http://schemas.openxmlformats.org/package/2006/digital-signature" SourceId="rId14"/>
            <mdssi:RelationshipReference xmlns:mdssi="http://schemas.openxmlformats.org/package/2006/digital-signature" SourceId="rId22"/>
            <mdssi:RelationshipReference xmlns:mdssi="http://schemas.openxmlformats.org/package/2006/digital-signature" SourceId="rId8"/>
            <mdssi:RelationshipReference xmlns:mdssi="http://schemas.openxmlformats.org/package/2006/digital-signature" SourceId="rId13"/>
            <mdssi:RelationshipReference xmlns:mdssi="http://schemas.openxmlformats.org/package/2006/digital-signature" SourceId="rId18"/>
            <mdssi:RelationshipReference xmlns:mdssi="http://schemas.openxmlformats.org/package/2006/digital-signature" SourceId="rId26"/>
            <mdssi:RelationshipReference xmlns:mdssi="http://schemas.openxmlformats.org/package/2006/digital-signature" SourceId="rId3"/>
            <mdssi:RelationshipReference xmlns:mdssi="http://schemas.openxmlformats.org/package/2006/digital-signature" SourceId="rId21"/>
            <mdssi:RelationshipReference xmlns:mdssi="http://schemas.openxmlformats.org/package/2006/digital-signature" SourceId="rId7"/>
            <mdssi:RelationshipReference xmlns:mdssi="http://schemas.openxmlformats.org/package/2006/digital-signature" SourceId="rId12"/>
          </Transform>
          <Transform Algorithm="http://www.w3.org/TR/2001/REC-xml-c14n-20010315"/>
        </Transforms>
        <DigestMethod Algorithm="http://www.w3.org/2001/04/xmlenc#sha256"/>
        <DigestValue>WHLcVhGBXaNnSxAaQZMAD7Gy5eUp9w+XCfZMusaGKrE=</DigestValue>
      </Reference>
      <Reference URI="/xl/calcChain.xml?ContentType=application/vnd.openxmlformats-officedocument.spreadsheetml.calcChain+xml">
        <DigestMethod Algorithm="http://www.w3.org/2001/04/xmlenc#sha256"/>
        <DigestValue>JRUeZUjijIxe0SCr/5atl98aGoDUFqwVD4Z42MKhn+o=</DigestValue>
      </Reference>
      <Reference URI="/xl/drawings/drawing1.xml?ContentType=application/vnd.openxmlformats-officedocument.drawing+xml">
        <DigestMethod Algorithm="http://www.w3.org/2001/04/xmlenc#sha256"/>
        <DigestValue>0D25YNbSQmUWivg4tU9tfUkqp2zKkiK4SYs6gwYhzJo=</DigestValue>
      </Reference>
      <Reference URI="/xl/externalLinks/_rels/externalLink1.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yojLcXPL4SikwWYRWMHJ4GIyvAOKeWt5829V9D7CMOs=</DigestValue>
      </Reference>
      <Reference URI="/xl/externalLinks/_rels/externalLink2.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8h2R+DqXjUsH05eBB2ZeN4BsgA63w+UXgeDFU6K+Ww8=</DigestValue>
      </Reference>
      <Reference URI="/xl/externalLinks/_rels/externalLink3.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8Mu57qPhrkNzwfmahjZrp52RK+atJQspSvteMbLP8Sk=</DigestValue>
      </Reference>
      <Reference URI="/xl/externalLinks/externalLink1.xml?ContentType=application/vnd.openxmlformats-officedocument.spreadsheetml.externalLink+xml">
        <DigestMethod Algorithm="http://www.w3.org/2001/04/xmlenc#sha256"/>
        <DigestValue>0XAJT0zELKzoZ3sviVjI5XajNYraK7zgxFl1ekxaMsw=</DigestValue>
      </Reference>
      <Reference URI="/xl/externalLinks/externalLink2.xml?ContentType=application/vnd.openxmlformats-officedocument.spreadsheetml.externalLink+xml">
        <DigestMethod Algorithm="http://www.w3.org/2001/04/xmlenc#sha256"/>
        <DigestValue>6JnUOBSq3qQvivt7ufR97pp2ohiag4WY+ApzR/9Roh4=</DigestValue>
      </Reference>
      <Reference URI="/xl/externalLinks/externalLink3.xml?ContentType=application/vnd.openxmlformats-officedocument.spreadsheetml.externalLink+xml">
        <DigestMethod Algorithm="http://www.w3.org/2001/04/xmlenc#sha256"/>
        <DigestValue>phExJXcUSgox5gQQYWwXfig8OVI7xWBppF8R7r6Lo1M=</DigestValue>
      </Reference>
      <Reference URI="/xl/printerSettings/printerSettings1.bin?ContentType=application/vnd.openxmlformats-officedocument.spreadsheetml.printerSettings">
        <DigestMethod Algorithm="http://www.w3.org/2001/04/xmlenc#sha256"/>
        <DigestValue>2m6CW85rBYKpJKifjkFVt0n58BwBksWMXfva2VqaA+I=</DigestValue>
      </Reference>
      <Reference URI="/xl/printerSettings/printerSettings10.bin?ContentType=application/vnd.openxmlformats-officedocument.spreadsheetml.printerSettings">
        <DigestMethod Algorithm="http://www.w3.org/2001/04/xmlenc#sha256"/>
        <DigestValue>p15fOjzmBTLGI8Klf+TI4woTVTHX8Q0l14vNf+jwiuE=</DigestValue>
      </Reference>
      <Reference URI="/xl/printerSettings/printerSettings11.bin?ContentType=application/vnd.openxmlformats-officedocument.spreadsheetml.printerSettings">
        <DigestMethod Algorithm="http://www.w3.org/2001/04/xmlenc#sha256"/>
        <DigestValue>16nRtTkTNfAdSTF0Lg1CT4t8t5VLf2B9wJs/PWFk54A=</DigestValue>
      </Reference>
      <Reference URI="/xl/printerSettings/printerSettings12.bin?ContentType=application/vnd.openxmlformats-officedocument.spreadsheetml.printerSettings">
        <DigestMethod Algorithm="http://www.w3.org/2001/04/xmlenc#sha256"/>
        <DigestValue>16nRtTkTNfAdSTF0Lg1CT4t8t5VLf2B9wJs/PWFk54A=</DigestValue>
      </Reference>
      <Reference URI="/xl/printerSettings/printerSettings13.bin?ContentType=application/vnd.openxmlformats-officedocument.spreadsheetml.printerSettings">
        <DigestMethod Algorithm="http://www.w3.org/2001/04/xmlenc#sha256"/>
        <DigestValue>16nRtTkTNfAdSTF0Lg1CT4t8t5VLf2B9wJs/PWFk54A=</DigestValue>
      </Reference>
      <Reference URI="/xl/printerSettings/printerSettings14.bin?ContentType=application/vnd.openxmlformats-officedocument.spreadsheetml.printerSettings">
        <DigestMethod Algorithm="http://www.w3.org/2001/04/xmlenc#sha256"/>
        <DigestValue>2m6CW85rBYKpJKifjkFVt0n58BwBksWMXfva2VqaA+I=</DigestValue>
      </Reference>
      <Reference URI="/xl/printerSettings/printerSettings15.bin?ContentType=application/vnd.openxmlformats-officedocument.spreadsheetml.printerSettings">
        <DigestMethod Algorithm="http://www.w3.org/2001/04/xmlenc#sha256"/>
        <DigestValue>lVxBPOYyuksD350KVcdrX77lQMFzWVCduoW0kUhjYgk=</DigestValue>
      </Reference>
      <Reference URI="/xl/printerSettings/printerSettings2.bin?ContentType=application/vnd.openxmlformats-officedocument.spreadsheetml.printerSettings">
        <DigestMethod Algorithm="http://www.w3.org/2001/04/xmlenc#sha256"/>
        <DigestValue>16nRtTkTNfAdSTF0Lg1CT4t8t5VLf2B9wJs/PWFk54A=</DigestValue>
      </Reference>
      <Reference URI="/xl/printerSettings/printerSettings3.bin?ContentType=application/vnd.openxmlformats-officedocument.spreadsheetml.printerSettings">
        <DigestMethod Algorithm="http://www.w3.org/2001/04/xmlenc#sha256"/>
        <DigestValue>16nRtTkTNfAdSTF0Lg1CT4t8t5VLf2B9wJs/PWFk54A=</DigestValue>
      </Reference>
      <Reference URI="/xl/printerSettings/printerSettings4.bin?ContentType=application/vnd.openxmlformats-officedocument.spreadsheetml.printerSettings">
        <DigestMethod Algorithm="http://www.w3.org/2001/04/xmlenc#sha256"/>
        <DigestValue>16nRtTkTNfAdSTF0Lg1CT4t8t5VLf2B9wJs/PWFk54A=</DigestValue>
      </Reference>
      <Reference URI="/xl/printerSettings/printerSettings5.bin?ContentType=application/vnd.openxmlformats-officedocument.spreadsheetml.printerSettings">
        <DigestMethod Algorithm="http://www.w3.org/2001/04/xmlenc#sha256"/>
        <DigestValue>qN7vYk1eN5ULWBuJSATOOj4n2FCm1KiSIay9e7HEYK0=</DigestValue>
      </Reference>
      <Reference URI="/xl/printerSettings/printerSettings6.bin?ContentType=application/vnd.openxmlformats-officedocument.spreadsheetml.printerSettings">
        <DigestMethod Algorithm="http://www.w3.org/2001/04/xmlenc#sha256"/>
        <DigestValue>Q8ahkQxToXAAaJTDZsE/3PCISD9tjlKv7EXjMcnO6qc=</DigestValue>
      </Reference>
      <Reference URI="/xl/printerSettings/printerSettings7.bin?ContentType=application/vnd.openxmlformats-officedocument.spreadsheetml.printerSettings">
        <DigestMethod Algorithm="http://www.w3.org/2001/04/xmlenc#sha256"/>
        <DigestValue>p15fOjzmBTLGI8Klf+TI4woTVTHX8Q0l14vNf+jwiuE=</DigestValue>
      </Reference>
      <Reference URI="/xl/printerSettings/printerSettings8.bin?ContentType=application/vnd.openxmlformats-officedocument.spreadsheetml.printerSettings">
        <DigestMethod Algorithm="http://www.w3.org/2001/04/xmlenc#sha256"/>
        <DigestValue>p15fOjzmBTLGI8Klf+TI4woTVTHX8Q0l14vNf+jwiuE=</DigestValue>
      </Reference>
      <Reference URI="/xl/printerSettings/printerSettings9.bin?ContentType=application/vnd.openxmlformats-officedocument.spreadsheetml.printerSettings">
        <DigestMethod Algorithm="http://www.w3.org/2001/04/xmlenc#sha256"/>
        <DigestValue>2m6CW85rBYKpJKifjkFVt0n58BwBksWMXfva2VqaA+I=</DigestValue>
      </Reference>
      <Reference URI="/xl/sharedStrings.xml?ContentType=application/vnd.openxmlformats-officedocument.spreadsheetml.sharedStrings+xml">
        <DigestMethod Algorithm="http://www.w3.org/2001/04/xmlenc#sha256"/>
        <DigestValue>Qqt0Pecv7n5pkM8Q+5s5YDK+dv3mtnDq9p8ypfDh7Hw=</DigestValue>
      </Reference>
      <Reference URI="/xl/styles.xml?ContentType=application/vnd.openxmlformats-officedocument.spreadsheetml.styles+xml">
        <DigestMethod Algorithm="http://www.w3.org/2001/04/xmlenc#sha256"/>
        <DigestValue>ziokrEWPp5stxlPz6ltYm3EiPyUAxMVm27Fo1ILTQy4=</DigestValue>
      </Reference>
      <Reference URI="/xl/theme/theme1.xml?ContentType=application/vnd.openxmlformats-officedocument.theme+xml">
        <DigestMethod Algorithm="http://www.w3.org/2001/04/xmlenc#sha256"/>
        <DigestValue>huwkcPpYYUMl7xsEgPy/DutPJ6II5cdi30kWanGUeYg=</DigestValue>
      </Reference>
      <Reference URI="/xl/workbook.xml?ContentType=application/vnd.openxmlformats-officedocument.spreadsheetml.sheet.main+xml">
        <DigestMethod Algorithm="http://www.w3.org/2001/04/xmlenc#sha256"/>
        <DigestValue>oL/TAxBb7uGu5N222DVP4pgSZyUD06rpF2uqkKqxAa0=</DigestValue>
      </Reference>
      <Reference URI="/xl/worksheets/_rels/sheet1.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DFvVPqoIk86WVQiP0UyA3uzCQioz46PDY/dKih+lBrk=</DigestValue>
      </Reference>
      <Reference URI="/xl/worksheets/_rels/sheet11.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VBtVSFlIxzcUXhEx+UnzQXmVxs4DIyAhk4b2Ww66f00=</DigestValue>
      </Reference>
      <Reference URI="/xl/worksheets/_rels/sheet12.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jKXVFx1HGVIO24c9gNTdtZXWAhN/RaoLgU3SJbP+8Bw=</DigestValue>
      </Reference>
      <Reference URI="/xl/worksheets/_rels/sheet13.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ooZtpEuYduQwM88C3OEoMu7yV+i6l1ITgdU2GqmcHyc=</DigestValue>
      </Reference>
      <Reference URI="/xl/worksheets/_rels/sheet14.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TWJiJsJGh0BdAm0oPe27QOTNDIPyDccHYmu7Z1P+efA=</DigestValue>
      </Reference>
      <Reference URI="/xl/worksheets/_rels/sheet16.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dL6Q//yFk62Fh3vd4k4WGOCmk1cvMT///Q001YoLoFQ=</DigestValue>
      </Reference>
      <Reference URI="/xl/worksheets/_rels/sheet18.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/24puvaW5bXuS+cktdpJpE35olfWZ1+6Lpxzh0chEvI=</DigestValue>
      </Reference>
      <Reference URI="/xl/worksheets/_rels/sheet19.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Bmt1cHOQ7BGUQw4kVSHfuPeV+RDKlR9ppoKRcS8sORs=</DigestValue>
      </Reference>
      <Reference URI="/xl/worksheets/_rels/sheet2.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ie1t59T+oh4xR4rir291kA0PxL5MlUFD/HEFvVUbc9Y=</DigestValue>
      </Reference>
      <Reference URI="/xl/worksheets/_rels/sheet3.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QSYMNFtFM/We0x/y91OmLCZOt/Fg9jrJRLrG/1nsbrY=</DigestValue>
      </Reference>
      <Reference URI="/xl/worksheets/_rels/sheet4.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Auuqa0XyaXU4hdxM770k/DVyj5HFS3KFPVMKRz5ysj0=</DigestValue>
      </Reference>
      <Reference URI="/xl/worksheets/_rels/sheet5.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KT/CqvyuV6uSjWC5ynXnrxXR9G3iaDSosVAugHGTKbE=</DigestValue>
      </Reference>
      <Reference URI="/xl/worksheets/_rels/sheet6.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cHSaoSNm5nCotqUe+dTLnc1pBKvYzluxU+g0Bl3uMr8=</DigestValue>
      </Reference>
      <Reference URI="/xl/worksheets/_rels/sheet8.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yc48oc/QmVpCKOyTQC/b+mtn1WuyjRR/gC7AuLuMWdI=</DigestValue>
      </Reference>
      <Reference URI="/xl/worksheets/_rels/sheet9.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FDvnHPD6/CGwKxcEIE18HsOXjfGgVY46IoBPe6h8Lj0=</DigestValue>
      </Reference>
      <Reference URI="/xl/worksheets/sheet1.xml?ContentType=application/vnd.openxmlformats-officedocument.spreadsheetml.worksheet+xml">
        <DigestMethod Algorithm="http://www.w3.org/2001/04/xmlenc#sha256"/>
        <DigestValue>SvYUq/nc7EDszhGByPceUCjtReo9m5/sYRnFNew1z5Y=</DigestValue>
      </Reference>
      <Reference URI="/xl/worksheets/sheet10.xml?ContentType=application/vnd.openxmlformats-officedocument.spreadsheetml.worksheet+xml">
        <DigestMethod Algorithm="http://www.w3.org/2001/04/xmlenc#sha256"/>
        <DigestValue>HzHTtm11+mfW6hquktEnimar8Bi800mFO3lD082rwNM=</DigestValue>
      </Reference>
      <Reference URI="/xl/worksheets/sheet11.xml?ContentType=application/vnd.openxmlformats-officedocument.spreadsheetml.worksheet+xml">
        <DigestMethod Algorithm="http://www.w3.org/2001/04/xmlenc#sha256"/>
        <DigestValue>pVOs2vhUNxYPPDHlv0dld8unX1NwIvLyH6ujSY/AAow=</DigestValue>
      </Reference>
      <Reference URI="/xl/worksheets/sheet12.xml?ContentType=application/vnd.openxmlformats-officedocument.spreadsheetml.worksheet+xml">
        <DigestMethod Algorithm="http://www.w3.org/2001/04/xmlenc#sha256"/>
        <DigestValue>cTQwKBz2iJ5lWNqsZ1b5o5I/jFFOZqxTOrG9f39BFSs=</DigestValue>
      </Reference>
      <Reference URI="/xl/worksheets/sheet13.xml?ContentType=application/vnd.openxmlformats-officedocument.spreadsheetml.worksheet+xml">
        <DigestMethod Algorithm="http://www.w3.org/2001/04/xmlenc#sha256"/>
        <DigestValue>d7EIEYYadFNNDX7yiiTJAhA0wj+nhgJmkwA5gTj2tYk=</DigestValue>
      </Reference>
      <Reference URI="/xl/worksheets/sheet14.xml?ContentType=application/vnd.openxmlformats-officedocument.spreadsheetml.worksheet+xml">
        <DigestMethod Algorithm="http://www.w3.org/2001/04/xmlenc#sha256"/>
        <DigestValue>LJyJtAQEc85+OV9uyydPrASWgkINQ5y2W8TwEd8vDhk=</DigestValue>
      </Reference>
      <Reference URI="/xl/worksheets/sheet15.xml?ContentType=application/vnd.openxmlformats-officedocument.spreadsheetml.worksheet+xml">
        <DigestMethod Algorithm="http://www.w3.org/2001/04/xmlenc#sha256"/>
        <DigestValue>elUsdAqxZiz6+VE6rm8VXkKDE09lTfxCT6LnjhGCNUc=</DigestValue>
      </Reference>
      <Reference URI="/xl/worksheets/sheet16.xml?ContentType=application/vnd.openxmlformats-officedocument.spreadsheetml.worksheet+xml">
        <DigestMethod Algorithm="http://www.w3.org/2001/04/xmlenc#sha256"/>
        <DigestValue>FbBaqg6vThRjBEupXW477Sk+r09nnaOHZkmEJ/B9H20=</DigestValue>
      </Reference>
      <Reference URI="/xl/worksheets/sheet17.xml?ContentType=application/vnd.openxmlformats-officedocument.spreadsheetml.worksheet+xml">
        <DigestMethod Algorithm="http://www.w3.org/2001/04/xmlenc#sha256"/>
        <DigestValue>enbbyR58h9HvUMWUhn4RdTbNcMzAn9+b4SnVAhd4TUA=</DigestValue>
      </Reference>
      <Reference URI="/xl/worksheets/sheet18.xml?ContentType=application/vnd.openxmlformats-officedocument.spreadsheetml.worksheet+xml">
        <DigestMethod Algorithm="http://www.w3.org/2001/04/xmlenc#sha256"/>
        <DigestValue>zwerYhJoOpJ6ePikZ5Y/uBKEOCB5gs40ouMVsPLNp6c=</DigestValue>
      </Reference>
      <Reference URI="/xl/worksheets/sheet19.xml?ContentType=application/vnd.openxmlformats-officedocument.spreadsheetml.worksheet+xml">
        <DigestMethod Algorithm="http://www.w3.org/2001/04/xmlenc#sha256"/>
        <DigestValue>XgnDBBubMjZZf0OakMgO4YTkKPGF7NO8NJ2/mjNdhKA=</DigestValue>
      </Reference>
      <Reference URI="/xl/worksheets/sheet2.xml?ContentType=application/vnd.openxmlformats-officedocument.spreadsheetml.worksheet+xml">
        <DigestMethod Algorithm="http://www.w3.org/2001/04/xmlenc#sha256"/>
        <DigestValue>l2oqWRRgG6/DUCr01AH7vTH+DNndQvn/d06rFPC1hVE=</DigestValue>
      </Reference>
      <Reference URI="/xl/worksheets/sheet3.xml?ContentType=application/vnd.openxmlformats-officedocument.spreadsheetml.worksheet+xml">
        <DigestMethod Algorithm="http://www.w3.org/2001/04/xmlenc#sha256"/>
        <DigestValue>w8WT6zJ4ZL37K7S0gqNDQXJ4DPXdYAzHV7xZXoyk9VY=</DigestValue>
      </Reference>
      <Reference URI="/xl/worksheets/sheet4.xml?ContentType=application/vnd.openxmlformats-officedocument.spreadsheetml.worksheet+xml">
        <DigestMethod Algorithm="http://www.w3.org/2001/04/xmlenc#sha256"/>
        <DigestValue>/K6nZuYCNqoEFPWtWDHQyHBT3hPOyhpQHD3tSGCDSMU=</DigestValue>
      </Reference>
      <Reference URI="/xl/worksheets/sheet5.xml?ContentType=application/vnd.openxmlformats-officedocument.spreadsheetml.worksheet+xml">
        <DigestMethod Algorithm="http://www.w3.org/2001/04/xmlenc#sha256"/>
        <DigestValue>mv+tcwR7Rk8lhxkW7pJixd1z5m/I8PQ09T1ki5HAZ3I=</DigestValue>
      </Reference>
      <Reference URI="/xl/worksheets/sheet6.xml?ContentType=application/vnd.openxmlformats-officedocument.spreadsheetml.worksheet+xml">
        <DigestMethod Algorithm="http://www.w3.org/2001/04/xmlenc#sha256"/>
        <DigestValue>hJeT6pInz1nZHPglpXqIvsrrDa7o4qg2Qej6UmRPqCc=</DigestValue>
      </Reference>
      <Reference URI="/xl/worksheets/sheet7.xml?ContentType=application/vnd.openxmlformats-officedocument.spreadsheetml.worksheet+xml">
        <DigestMethod Algorithm="http://www.w3.org/2001/04/xmlenc#sha256"/>
        <DigestValue>2Sm7MDAb1ou12JeD2rIYeiOC/n5X06Pn25W7Z5HgJ5E=</DigestValue>
      </Reference>
      <Reference URI="/xl/worksheets/sheet8.xml?ContentType=application/vnd.openxmlformats-officedocument.spreadsheetml.worksheet+xml">
        <DigestMethod Algorithm="http://www.w3.org/2001/04/xmlenc#sha256"/>
        <DigestValue>4pht928iT1iObqp0QBz2DjdQuyodjUrrRZRyGgAo/d0=</DigestValue>
      </Reference>
      <Reference URI="/xl/worksheets/sheet9.xml?ContentType=application/vnd.openxmlformats-officedocument.spreadsheetml.worksheet+xml">
        <DigestMethod Algorithm="http://www.w3.org/2001/04/xmlenc#sha256"/>
        <DigestValue>3rmF7fJ3ee68Fvz6Kh/ckhzbF27iPZA8CO3eg0myo4g=</DigestValue>
      </Reference>
    </Manifest>
    <SignatureProperties>
      <SignatureProperty Id="idSignatureTime" Target="#idPackageSignature">
        <mdssi:SignatureTime xmlns:mdssi="http://schemas.openxmlformats.org/package/2006/digital-signature">
          <mdssi:Format>YYYY-MM-DDThh:mm:ssTZD</mdssi:Format>
          <mdssi:Value>2020-07-31T07:05:08Z</mdssi:Value>
        </mdssi:SignatureTime>
      </SignatureProperty>
    </SignatureProperties>
  </Object>
  <Object Id="idOfficeObject">
    <SignatureProperties>
      <SignatureProperty Id="idOfficeV1Details" Target="#idPackageSignature">
        <SignatureInfoV1 xmlns="http://schemas.microsoft.com/office/2006/digsig">
          <SetupID/>
          <SignatureText/>
          <SignatureImage/>
          <SignatureComments/>
          <WindowsVersion>10.0</WindowsVersion>
          <OfficeVersion>16.0</OfficeVersion>
          <ApplicationVersion>16.0</ApplicationVersion>
          <Monitors>1</Monitors>
          <HorizontalResolution>1360</HorizontalResolution>
          <VerticalResolution>768</VerticalResolution>
          <ColorDepth>32</ColorDepth>
          <SignatureProviderId>{00000000-0000-0000-0000-000000000000}</SignatureProviderId>
          <SignatureProviderUrl/>
          <SignatureProviderDetails>9</SignatureProviderDetails>
          <SignatureType>1</SignatureType>
        </SignatureInfoV1>
      </SignatureProperty>
    </SignatureProperties>
  </Object>
  <Object>
    <xd:QualifyingProperties xmlns:xd="http://uri.etsi.org/01903/v1.3.2#" Target="#idPackageSignature">
      <xd:SignedProperties Id="idSignedProperties">
        <xd:SignedSignatureProperties>
          <xd:SigningTime>2020-07-31T07:05:08Z</xd:SigningTime>
          <xd:SigningCertificate>
            <xd:Cert>
              <xd:CertDigest>
                <DigestMethod Algorithm="http://www.w3.org/2001/04/xmlenc#sha256"/>
                <DigestValue>aplWcMNHKVx9dLmKxCrxahQJEOFJPpQPQaiRYgT7Te4=</DigestValue>
              </xd:CertDigest>
              <xd:IssuerSerial>
                <X509IssuerName>CN=NBG Class 2 INT Sub CA, DC=nbg, DC=ge</X509IssuerName>
                <X509SerialNumber>157015964818299408187967</X509SerialNumber>
              </xd:IssuerSerial>
            </xd:Cert>
          </xd:SigningCertificate>
          <xd:SignaturePolicyIdentifier>
            <xd:SignaturePolicyImplied/>
          </xd:SignaturePolicyIdentifier>
        </xd:SignedSignatureProperties>
      </xd:SignedProperties>
      <xd:UnsignedProperties>
        <xd:UnsignedSignatureProperties>
          <xd:CertificateValues>
            <xd:EncapsulatedX509Certificate>MIIEgDCCA2igAwIBAgIKUPYk0gAAAAAAnDANBgkqhkiG9w0BAQsFADBHMRIwEAYKCZImiZPyLGQBGRYCZ2UxEzARBgoJkiaJk/IsZAEZFgNuYmcxHDAaBgNVBAMTE05CRyBDbGFzcyAxIFJvb3QgQ0EwHhcNMTYxMjIzMDk0NjU2WhcNMjExMjIyMDk0NjU2WjBKMRIwEAYKCZImiZPyLGQBGRYCZ2UxEzARBgoJkiaJk/IsZAEZFgNuYmcxHzAdBgNVBAMTFk5CRyBDbGFzcyAyIElOVCBTdWIgQ0EwggEiMA0GCSqGSIb3DQEBAQUAA4IBDwAwggEKAoIBAQCzZc/9jUbS4Uinp9r8TQ9taryMlFEQzOqa5sdTa24xdN4k+ubo6S63dnWGe8dBZecLWY1kSzGBTPyKwZaKihRtlg4jqYqJPpuBh4PA22LaxUV5WJOO6k5gMGVN34DkZ9YVRcSPS7BkkA3FvPd9iW8EknVdRCK3JvfeBZF+eV0MDu3vYOw4OpA+Kx9oQdPT1OKgqrtpV23d4tV667AzNSGVPBnt+EfspbD4hKw1ARpFXwg0a6gtMwtinaBtXOqrpVEUY5oKIiD+lkArl9FuByYxYXttxcYqe2SYnBjKehHoH2BG8QXma8XFUZSs+ipQn6tB7YPjTh0rCHx9bRgcsWBpAgMBAAGjggFpMIIBZTASBgkrBgEEAYI3FQEEBQIDAQACMCMGCSsGAQQBgjcVAgQWBBTLrOXK4fRY30+8jKy3NeCMEcfdYDAdBgNVHQ4EFgQUwy7SL/BMLxnCJ4L89i6sarBJz8EwGQYJKwYBBAGCNxQCBAweCgBTAHUAYgBDAEEwCwYDVR0PBAQDAgGGMA8GA1UdEwEB/wQFMAMBAf8wHwYDVR0jBBgwFoAU6CYsCoPW18Do/q4IevdFE0cp8hkwSQYDVR0fBEIwQDA+oDygOoY4aHR0cDovL2NybC5uYmcuZ292LmdlL2NhL05CRyUyMENsYXNzJTIwMSUyMFJvb3QlMjBDQS5jcmwwZgYIKwYBBQUHAQEEWjBYMFYGCCsGAQUFBzAChkpodHRwOi8vY3JsLm5iZy5nb3YuZ2UvY2EvbmJnLXJvb3RDQS5uYmcuZ2VfTkJHJTIwQ2xhc3MlMjAxJTIwUm9vdCUyMENBLmNydDANBgkqhkiG9w0BAQsFAAOCAQEAbAuyEQvUFRDET20z8KxEfmAtRU5jOVOx+wykK3HZ+va9Rwbgxt8b6c9oyZfjRJXuTWHbyO7QA78zs5lURb6kIjh8830SyA5paM1tMFILhKqg1ybpFYBetGXHnZ0xmkg7Ad+Qb4jLKeVBzKD+t7WVn2pv89Z7GWmJa93AgCuoJ6k3UDDro9wDATff3H1HGafuvKjWk0r4lDgTRCXNh5uPSFwkkQ59/dyB2rQtPbohXGL1cpqR/5746y92qB6S3rDY2ZTwUZv2ZK36KDY3B5ZbmFNRTUEs/clYXMWKIeHE8KC6gfTtI8jSEbEom+GoH0urskjA8PsVtZL40Y1C/uOynQ==</xd:EncapsulatedX509Certificate>
            <xd:EncapsulatedX509Certificate>MIIDfjCCAmagAwIBAgIQWk0Eq2kmi5NMOEEOPGSixjANBgkqhkiG9w0BAQUFADBHMRIwEAYKCZImiZPyLGQBGRYCZ2UxEzARBgoJkiaJk/IsZAEZFgNuYmcxHDAaBgNVBAMTE05CRyBDbGFzcyAxIFJvb3QgQ0EwHhcNMTAxMTI0MjIzOTM0WhcNMjUxMTI0MjI0OTMzWjBHMRIwEAYKCZImiZPyLGQBGRYCZ2UxEzARBgoJkiaJk/IsZAEZFgNuYmcxHDAaBgNVBAMTE05CRyBDbGFzcyAxIFJvb3QgQ0EwggEiMA0GCSqGSIb3DQEBAQUAA4IBDwAwggEKAoIBAQC10LJuvb/cvZzGrHQLwHwBf+8UUxQYtOZKWzNTNgQ6N+4mZ1Z+APzEzWArGAOb+1saGjZxbln1SzXBVWjg9K/YwNojoRUgpMsgwhlfmqNVKTaJh9isLx0V7MNN+/9yZgspe2n/Enga4TaDzPsW9G8cfmTGkE12spVYnphGsz49Nz6mP907sT2efkca9Wgh7lo8UthX5UcpIFbsXa4W53Txg97zyD8nxs701yiZT/2qSPWUaulMG+scanSqnMUb0oifwX6HfpMH20cGs6vUWlZuJkDX3M0XCSMqqnLC3IBQNxkggONyu2Yo63puU5SsTCdsZspgYq3k6o88xB1+53X9AgMBAAGjZjBkMBMGCSsGAQQBgjcUAgQGHgQAQwBBMAsGA1UdDwQEAwIBhjAPBgNVHRMBAf8EBTADAQH/MB0GA1UdDgQWBBToJiwKg9bXwOj+rgh690UTRynyGTAQBgkrBgEEAYI3FQEEAwIBADANBgkqhkiG9w0BAQUFAAOCAQEAWsTvb+7fJL82wQBXrOrRXtBRInSKOve5YoXd43N9iylXSLHndIi5wiWEevExappJOD/d5QakbWAnT05kArleAPtPQYb7zazvnmC48CDFIPocHESAYjUnqixMnHFdpFr0+m1TArbZLVNOG65lc9o1kKSMv7dMlAlbNaL428TEnDK/TmVrLhwzsuhpu5yTscSNiKHVFSGA7N5IMYCU7Q/fPuhlAkoz5lfkJc3pxPXH1Fjjd+KE8PxfNmkpMduZBOJu4Eu7zW5MVyeGzUqGGgqED8VzO+XK7choDlUQz5GPoYBQhJlLzFg8cvNWfgmRNq3zuqoiH/spf7RGQCufR5wJqA==</xd:EncapsulatedX509Certificate>
          </xd:CertificateValues>
        </xd:UnsignedSignatureProperties>
      </xd:UnsignedProperties>
    </xd:QualifyingProperties>
  </Object>
</Signature>
</file>

<file path=_xmlsignatures/sig2.xml><?xml version="1.0" encoding="utf-8"?>
<Signature xmlns="http://www.w3.org/2000/09/xmldsig#" Id="idPackageSignature">
  <SignedInfo>
    <CanonicalizationMethod Algorithm="http://www.w3.org/TR/2001/REC-xml-c14n-20010315"/>
    <SignatureMethod Algorithm="http://www.w3.org/2001/04/xmldsig-more#rsa-sha256"/>
    <Reference Type="http://www.w3.org/2000/09/xmldsig#Object" URI="#idPackageObject">
      <DigestMethod Algorithm="http://www.w3.org/2001/04/xmlenc#sha256"/>
      <DigestValue>joQf+ugGJQ3hNTQmOYU91D/h1zLLSC6Ixir+ThXRwDc=</DigestValue>
    </Reference>
    <Reference Type="http://www.w3.org/2000/09/xmldsig#Object" URI="#idOfficeObject">
      <DigestMethod Algorithm="http://www.w3.org/2001/04/xmlenc#sha256"/>
      <DigestValue>7Rsa3eu+86WyRqR84r0GSX/PbFi9lCCc0dGMph6oXJU=</DigestValue>
    </Reference>
    <Reference Type="http://uri.etsi.org/01903#SignedProperties" URI="#idSignedProperties">
      <Transforms>
        <Transform Algorithm="http://www.w3.org/TR/2001/REC-xml-c14n-20010315"/>
      </Transforms>
      <DigestMethod Algorithm="http://www.w3.org/2001/04/xmlenc#sha256"/>
      <DigestValue>MDzte4PiCpt0HQxHdvVAjAzHBqrN0cbG2VQbLVc96c0=</DigestValue>
    </Reference>
  </SignedInfo>
  <SignatureValue>pLMJXBw1+zAuL98xRHQorhnnKwIy/vAOS6AF99CAPknIgy0v2Tqp06EaafCYk4zUqv9HdvBb/or/
xAhTn2rkQKeMKhgTLrtJpJfJrLoQg6rQnPKBBHYLJyddlV4PDcLAQYBLPtGU4kEucd31HyfUUm5+
JWRU19QfaIrLfvCxoAg0mgBTTOJUDZcXoKoFTaIUujJsMvSJsEobuw9rdOIdN3DFAUl36wH/Uq67
ZZxqupxuk70wkKQ4VIPqKcbAIX2Cqc5vNgRXRwVjzvCVNHwRCTaC/hQMHfW4xSVVRh2I8x5746VI
tCbwvfGOo14lLa/JSTJE5xAtwwP71x2sceN5Hg==</SignatureValue>
  <KeyInfo>
    <X509Data>
      <X509Certificate>MIIGQTCCBSmgAwIBAgIKNE1pvwACAAFB+zANBgkqhkiG9w0BAQsFADBKMRIwEAYKCZImiZPyLGQBGRYCZ2UxEzARBgoJkiaJk/IsZAEZFgNuYmcxHzAdBgNVBAMTFk5CRyBDbGFzcyAyIElOVCBTdWIgQ0EwHhcNMTkwNjI0MDY0ODIzWhcNMjEwNjIzMDY0ODIzWjA/MSAwHgYDVQQKExdKU0MgWklSQUFUIEJBTksgR0VPUkdJQTEbMBkGA1UEAxMSQlpCIC0gSGFsdWsgQ2VuZ2l6MIIBIjANBgkqhkiG9w0BAQEFAAOCAQ8AMIIBCgKCAQEA5tLrm/71QkV7cG2LsbafrIw4HNw5TpSCschxVOkmsz46EVsvvAFxPTRF1MhgsdTunPocjQdvI1AIcoiOEG99imyUDxCyGkh+BPt8c53xHdctvrtJC3egUkIAPMxoUtocRdgO2QpyMXIe6eLSJzDg+jDua2bXobo4lxEqG87oVP5JKEFmB1Sdim3/+/G42GN9XtyPvx3xN/9K7C9wQOZELvIPR0jxvBwkGH2qfHlgd95pHUnWpZoVIIQLlnzEno0UlUPcvnYX9UyDBYAVt4Dr2CrLhbVRT+zxoLBFvhFx2RCMGGCORE6aeOBSOVbGNEwd4CtDuiAWJsZxBl7px3qzrQIDAQABo4IDMjCCAy4wPAYJKwYBBAGCNxUHBC8wLQYlKwYBBAGCNxUI5rJgg431RIaBmQmDuKFKg76EcQSDxJEzhIOIXQIBZAIBIzAdBgNVHSUEFjAUBggrBgEFBQcDAgYIKwYBBQUHAwQwCwYDVR0PBAQDAgeAMCcGCSsGAQQBgjcVCgQaMBgwCgYIKwYBBQUHAwIwCgYIKwYBBQUHAwQwHQYDVR0OBBYEFGfchmbCawC5G9Bu6RRsnbdV/k1+MB8GA1UdIwQYMBaAFMMu0i/wTC8ZwieC/PYurGqwSc/BMIIBJQYDVR0fBIIBHDCCARgwggEUoIIBEKCCAQyGgcdsZGFwOi8vL0NOPU5CRyUyMENsYXNzJTIwMiUyMElOVCUyMFN1YiUyMENBKDEpLENOPW5iZy1zdWJDQSxDTj1DRFAsQ049UHVibGljJTIwS2V5JTIwU2VydmljZXMsQ049U2VydmljZXMsQ049Q29uZmlndXJhdGlvbixEQz1uYmcsREM9Z2U/Y2VydGlmaWNhdGVSZXZvY2F0aW9uTGlzdD9iYXNlP29iamVjdENsYXNzPWNSTERpc3RyaWJ1dGlvblBvaW50hkBodHRwOi8vY3JsLm5iZy5nb3YuZ2UvY2EvTkJHJTIwQ2xhc3MlMjAyJTIwSU5UJTIwU3ViJTIwQ0EoMSkuY3JsMIIBLgYIKwYBBQUHAQEEggEgMIIBHDCBugYIKwYBBQUHMAKGga1sZGFwOi8vL0NOPU5CRyUyMENsYXNzJTIwMiUyMElOVCUyMFN1YiUyMENBLENOPUFJQSxDTj1QdWJsaWMlMjBLZXklMjBTZXJ2aWNlcyxDTj1TZXJ2aWNlcyxDTj1Db25maWd1cmF0aW9uLERDPW5iZyxEQz1nZT9jQUNlcnRpZmljYXRlP2Jhc2U/b2JqZWN0Q2xhc3M9Y2VydGlmaWNhdGlvbkF1dGhvcml0eTBdBggrBgEFBQcwAoZRaHR0cDovL2NybC5uYmcuZ292LmdlL2NhL25iZy1zdWJDQS5uYmcuZ2VfTkJHJTIwQ2xhc3MlMjAyJTIwSU5UJTIwU3ViJTIwQ0EoMikuY3J0MA0GCSqGSIb3DQEBCwUAA4IBAQBbfO4YFRT3kvUxGVlqNKWNfGRB+8iB6tNpye0fJb1iEkB9QC5mDXVX2X7Nd16C5yQe/n+LTwt1Myn6/HwQoYQTiCyUtMTXNay8pK9vJyP2eLNt/pSbpy/xod0p1DkrGRm61umeHZAe5vbKOJvdF4569t7hAfVKdyxlYKTKj9BM0E0svWnf3NnhJ02Sfv1OcJQcZ7qktoFqTdxE12woli/Oyfassz7aFfIy3Sq7fouTRt9n3QYKr5nj+ZwqfGKuJ9F97jjwfM5Y8VnGLpHgHHMD0x8lPtlTP8n8gMKra08QGigmtIBa+SH07Vld/X8Omhb1PBWzguWaT4KAu5KPTbVa</X509Certificate>
    </X509Data>
  </KeyInfo>
  <Object Id="idPackageObject">
    <Manifest>
      <Reference URI="/_rels/.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2f3AFpmV4xMG5w1iTrxxA0J9QIy47+YsQamqbXmHTzc=</DigestValue>
      </Reference>
      <Reference URI="/xl/_rels/workbook.xml.rels?ContentType=application/vnd.openxmlformats-package.relationships+xml">
        <Transforms>
          <Transform Algorithm="http://schemas.openxmlformats.org/package/2006/RelationshipTransform">
            <mdssi:RelationshipReference xmlns:mdssi="http://schemas.openxmlformats.org/package/2006/digital-signature" SourceId="rId16"/>
            <mdssi:RelationshipReference xmlns:mdssi="http://schemas.openxmlformats.org/package/2006/digital-signature" SourceId="rId20"/>
            <mdssi:RelationshipReference xmlns:mdssi="http://schemas.openxmlformats.org/package/2006/digital-signature" SourceId="rId1"/>
            <mdssi:RelationshipReference xmlns:mdssi="http://schemas.openxmlformats.org/package/2006/digital-signature" SourceId="rId6"/>
            <mdssi:RelationshipReference xmlns:mdssi="http://schemas.openxmlformats.org/package/2006/digital-signature" SourceId="rId11"/>
            <mdssi:RelationshipReference xmlns:mdssi="http://schemas.openxmlformats.org/package/2006/digital-signature" SourceId="rId24"/>
            <mdssi:RelationshipReference xmlns:mdssi="http://schemas.openxmlformats.org/package/2006/digital-signature" SourceId="rId5"/>
            <mdssi:RelationshipReference xmlns:mdssi="http://schemas.openxmlformats.org/package/2006/digital-signature" SourceId="rId15"/>
            <mdssi:RelationshipReference xmlns:mdssi="http://schemas.openxmlformats.org/package/2006/digital-signature" SourceId="rId23"/>
            <mdssi:RelationshipReference xmlns:mdssi="http://schemas.openxmlformats.org/package/2006/digital-signature" SourceId="rId10"/>
            <mdssi:RelationshipReference xmlns:mdssi="http://schemas.openxmlformats.org/package/2006/digital-signature" SourceId="rId19"/>
            <mdssi:RelationshipReference xmlns:mdssi="http://schemas.openxmlformats.org/package/2006/digital-signature" SourceId="rId4"/>
            <mdssi:RelationshipReference xmlns:mdssi="http://schemas.openxmlformats.org/package/2006/digital-signature" SourceId="rId9"/>
            <mdssi:RelationshipReference xmlns:mdssi="http://schemas.openxmlformats.org/package/2006/digital-signature" SourceId="rId14"/>
            <mdssi:RelationshipReference xmlns:mdssi="http://schemas.openxmlformats.org/package/2006/digital-signature" SourceId="rId22"/>
            <mdssi:RelationshipReference xmlns:mdssi="http://schemas.openxmlformats.org/package/2006/digital-signature" SourceId="rId8"/>
            <mdssi:RelationshipReference xmlns:mdssi="http://schemas.openxmlformats.org/package/2006/digital-signature" SourceId="rId13"/>
            <mdssi:RelationshipReference xmlns:mdssi="http://schemas.openxmlformats.org/package/2006/digital-signature" SourceId="rId18"/>
            <mdssi:RelationshipReference xmlns:mdssi="http://schemas.openxmlformats.org/package/2006/digital-signature" SourceId="rId26"/>
            <mdssi:RelationshipReference xmlns:mdssi="http://schemas.openxmlformats.org/package/2006/digital-signature" SourceId="rId3"/>
            <mdssi:RelationshipReference xmlns:mdssi="http://schemas.openxmlformats.org/package/2006/digital-signature" SourceId="rId21"/>
            <mdssi:RelationshipReference xmlns:mdssi="http://schemas.openxmlformats.org/package/2006/digital-signature" SourceId="rId7"/>
            <mdssi:RelationshipReference xmlns:mdssi="http://schemas.openxmlformats.org/package/2006/digital-signature" SourceId="rId12"/>
            <mdssi:RelationshipReference xmlns:mdssi="http://schemas.openxmlformats.org/package/2006/digital-signature" SourceId="rId17"/>
            <mdssi:RelationshipReference xmlns:mdssi="http://schemas.openxmlformats.org/package/2006/digital-signature" SourceId="rId25"/>
            <mdssi:RelationshipReference xmlns:mdssi="http://schemas.openxmlformats.org/package/2006/digital-signature" SourceId="rId2"/>
          </Transform>
          <Transform Algorithm="http://www.w3.org/TR/2001/REC-xml-c14n-20010315"/>
        </Transforms>
        <DigestMethod Algorithm="http://www.w3.org/2001/04/xmlenc#sha256"/>
        <DigestValue>WHLcVhGBXaNnSxAaQZMAD7Gy5eUp9w+XCfZMusaGKrE=</DigestValue>
      </Reference>
      <Reference URI="/xl/calcChain.xml?ContentType=application/vnd.openxmlformats-officedocument.spreadsheetml.calcChain+xml">
        <DigestMethod Algorithm="http://www.w3.org/2001/04/xmlenc#sha256"/>
        <DigestValue>JRUeZUjijIxe0SCr/5atl98aGoDUFqwVD4Z42MKhn+o=</DigestValue>
      </Reference>
      <Reference URI="/xl/drawings/drawing1.xml?ContentType=application/vnd.openxmlformats-officedocument.drawing+xml">
        <DigestMethod Algorithm="http://www.w3.org/2001/04/xmlenc#sha256"/>
        <DigestValue>0D25YNbSQmUWivg4tU9tfUkqp2zKkiK4SYs6gwYhzJo=</DigestValue>
      </Reference>
      <Reference URI="/xl/externalLinks/_rels/externalLink1.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yojLcXPL4SikwWYRWMHJ4GIyvAOKeWt5829V9D7CMOs=</DigestValue>
      </Reference>
      <Reference URI="/xl/externalLinks/_rels/externalLink2.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8h2R+DqXjUsH05eBB2ZeN4BsgA63w+UXgeDFU6K+Ww8=</DigestValue>
      </Reference>
      <Reference URI="/xl/externalLinks/_rels/externalLink3.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8Mu57qPhrkNzwfmahjZrp52RK+atJQspSvteMbLP8Sk=</DigestValue>
      </Reference>
      <Reference URI="/xl/externalLinks/externalLink1.xml?ContentType=application/vnd.openxmlformats-officedocument.spreadsheetml.externalLink+xml">
        <DigestMethod Algorithm="http://www.w3.org/2001/04/xmlenc#sha256"/>
        <DigestValue>0XAJT0zELKzoZ3sviVjI5XajNYraK7zgxFl1ekxaMsw=</DigestValue>
      </Reference>
      <Reference URI="/xl/externalLinks/externalLink2.xml?ContentType=application/vnd.openxmlformats-officedocument.spreadsheetml.externalLink+xml">
        <DigestMethod Algorithm="http://www.w3.org/2001/04/xmlenc#sha256"/>
        <DigestValue>6JnUOBSq3qQvivt7ufR97pp2ohiag4WY+ApzR/9Roh4=</DigestValue>
      </Reference>
      <Reference URI="/xl/externalLinks/externalLink3.xml?ContentType=application/vnd.openxmlformats-officedocument.spreadsheetml.externalLink+xml">
        <DigestMethod Algorithm="http://www.w3.org/2001/04/xmlenc#sha256"/>
        <DigestValue>phExJXcUSgox5gQQYWwXfig8OVI7xWBppF8R7r6Lo1M=</DigestValue>
      </Reference>
      <Reference URI="/xl/printerSettings/printerSettings1.bin?ContentType=application/vnd.openxmlformats-officedocument.spreadsheetml.printerSettings">
        <DigestMethod Algorithm="http://www.w3.org/2001/04/xmlenc#sha256"/>
        <DigestValue>2m6CW85rBYKpJKifjkFVt0n58BwBksWMXfva2VqaA+I=</DigestValue>
      </Reference>
      <Reference URI="/xl/printerSettings/printerSettings10.bin?ContentType=application/vnd.openxmlformats-officedocument.spreadsheetml.printerSettings">
        <DigestMethod Algorithm="http://www.w3.org/2001/04/xmlenc#sha256"/>
        <DigestValue>p15fOjzmBTLGI8Klf+TI4woTVTHX8Q0l14vNf+jwiuE=</DigestValue>
      </Reference>
      <Reference URI="/xl/printerSettings/printerSettings11.bin?ContentType=application/vnd.openxmlformats-officedocument.spreadsheetml.printerSettings">
        <DigestMethod Algorithm="http://www.w3.org/2001/04/xmlenc#sha256"/>
        <DigestValue>16nRtTkTNfAdSTF0Lg1CT4t8t5VLf2B9wJs/PWFk54A=</DigestValue>
      </Reference>
      <Reference URI="/xl/printerSettings/printerSettings12.bin?ContentType=application/vnd.openxmlformats-officedocument.spreadsheetml.printerSettings">
        <DigestMethod Algorithm="http://www.w3.org/2001/04/xmlenc#sha256"/>
        <DigestValue>16nRtTkTNfAdSTF0Lg1CT4t8t5VLf2B9wJs/PWFk54A=</DigestValue>
      </Reference>
      <Reference URI="/xl/printerSettings/printerSettings13.bin?ContentType=application/vnd.openxmlformats-officedocument.spreadsheetml.printerSettings">
        <DigestMethod Algorithm="http://www.w3.org/2001/04/xmlenc#sha256"/>
        <DigestValue>16nRtTkTNfAdSTF0Lg1CT4t8t5VLf2B9wJs/PWFk54A=</DigestValue>
      </Reference>
      <Reference URI="/xl/printerSettings/printerSettings14.bin?ContentType=application/vnd.openxmlformats-officedocument.spreadsheetml.printerSettings">
        <DigestMethod Algorithm="http://www.w3.org/2001/04/xmlenc#sha256"/>
        <DigestValue>2m6CW85rBYKpJKifjkFVt0n58BwBksWMXfva2VqaA+I=</DigestValue>
      </Reference>
      <Reference URI="/xl/printerSettings/printerSettings15.bin?ContentType=application/vnd.openxmlformats-officedocument.spreadsheetml.printerSettings">
        <DigestMethod Algorithm="http://www.w3.org/2001/04/xmlenc#sha256"/>
        <DigestValue>lVxBPOYyuksD350KVcdrX77lQMFzWVCduoW0kUhjYgk=</DigestValue>
      </Reference>
      <Reference URI="/xl/printerSettings/printerSettings2.bin?ContentType=application/vnd.openxmlformats-officedocument.spreadsheetml.printerSettings">
        <DigestMethod Algorithm="http://www.w3.org/2001/04/xmlenc#sha256"/>
        <DigestValue>16nRtTkTNfAdSTF0Lg1CT4t8t5VLf2B9wJs/PWFk54A=</DigestValue>
      </Reference>
      <Reference URI="/xl/printerSettings/printerSettings3.bin?ContentType=application/vnd.openxmlformats-officedocument.spreadsheetml.printerSettings">
        <DigestMethod Algorithm="http://www.w3.org/2001/04/xmlenc#sha256"/>
        <DigestValue>16nRtTkTNfAdSTF0Lg1CT4t8t5VLf2B9wJs/PWFk54A=</DigestValue>
      </Reference>
      <Reference URI="/xl/printerSettings/printerSettings4.bin?ContentType=application/vnd.openxmlformats-officedocument.spreadsheetml.printerSettings">
        <DigestMethod Algorithm="http://www.w3.org/2001/04/xmlenc#sha256"/>
        <DigestValue>16nRtTkTNfAdSTF0Lg1CT4t8t5VLf2B9wJs/PWFk54A=</DigestValue>
      </Reference>
      <Reference URI="/xl/printerSettings/printerSettings5.bin?ContentType=application/vnd.openxmlformats-officedocument.spreadsheetml.printerSettings">
        <DigestMethod Algorithm="http://www.w3.org/2001/04/xmlenc#sha256"/>
        <DigestValue>qN7vYk1eN5ULWBuJSATOOj4n2FCm1KiSIay9e7HEYK0=</DigestValue>
      </Reference>
      <Reference URI="/xl/printerSettings/printerSettings6.bin?ContentType=application/vnd.openxmlformats-officedocument.spreadsheetml.printerSettings">
        <DigestMethod Algorithm="http://www.w3.org/2001/04/xmlenc#sha256"/>
        <DigestValue>Q8ahkQxToXAAaJTDZsE/3PCISD9tjlKv7EXjMcnO6qc=</DigestValue>
      </Reference>
      <Reference URI="/xl/printerSettings/printerSettings7.bin?ContentType=application/vnd.openxmlformats-officedocument.spreadsheetml.printerSettings">
        <DigestMethod Algorithm="http://www.w3.org/2001/04/xmlenc#sha256"/>
        <DigestValue>p15fOjzmBTLGI8Klf+TI4woTVTHX8Q0l14vNf+jwiuE=</DigestValue>
      </Reference>
      <Reference URI="/xl/printerSettings/printerSettings8.bin?ContentType=application/vnd.openxmlformats-officedocument.spreadsheetml.printerSettings">
        <DigestMethod Algorithm="http://www.w3.org/2001/04/xmlenc#sha256"/>
        <DigestValue>p15fOjzmBTLGI8Klf+TI4woTVTHX8Q0l14vNf+jwiuE=</DigestValue>
      </Reference>
      <Reference URI="/xl/printerSettings/printerSettings9.bin?ContentType=application/vnd.openxmlformats-officedocument.spreadsheetml.printerSettings">
        <DigestMethod Algorithm="http://www.w3.org/2001/04/xmlenc#sha256"/>
        <DigestValue>2m6CW85rBYKpJKifjkFVt0n58BwBksWMXfva2VqaA+I=</DigestValue>
      </Reference>
      <Reference URI="/xl/sharedStrings.xml?ContentType=application/vnd.openxmlformats-officedocument.spreadsheetml.sharedStrings+xml">
        <DigestMethod Algorithm="http://www.w3.org/2001/04/xmlenc#sha256"/>
        <DigestValue>Qqt0Pecv7n5pkM8Q+5s5YDK+dv3mtnDq9p8ypfDh7Hw=</DigestValue>
      </Reference>
      <Reference URI="/xl/styles.xml?ContentType=application/vnd.openxmlformats-officedocument.spreadsheetml.styles+xml">
        <DigestMethod Algorithm="http://www.w3.org/2001/04/xmlenc#sha256"/>
        <DigestValue>ziokrEWPp5stxlPz6ltYm3EiPyUAxMVm27Fo1ILTQy4=</DigestValue>
      </Reference>
      <Reference URI="/xl/theme/theme1.xml?ContentType=application/vnd.openxmlformats-officedocument.theme+xml">
        <DigestMethod Algorithm="http://www.w3.org/2001/04/xmlenc#sha256"/>
        <DigestValue>huwkcPpYYUMl7xsEgPy/DutPJ6II5cdi30kWanGUeYg=</DigestValue>
      </Reference>
      <Reference URI="/xl/workbook.xml?ContentType=application/vnd.openxmlformats-officedocument.spreadsheetml.sheet.main+xml">
        <DigestMethod Algorithm="http://www.w3.org/2001/04/xmlenc#sha256"/>
        <DigestValue>oL/TAxBb7uGu5N222DVP4pgSZyUD06rpF2uqkKqxAa0=</DigestValue>
      </Reference>
      <Reference URI="/xl/worksheets/_rels/sheet1.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DFvVPqoIk86WVQiP0UyA3uzCQioz46PDY/dKih+lBrk=</DigestValue>
      </Reference>
      <Reference URI="/xl/worksheets/_rels/sheet11.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VBtVSFlIxzcUXhEx+UnzQXmVxs4DIyAhk4b2Ww66f00=</DigestValue>
      </Reference>
      <Reference URI="/xl/worksheets/_rels/sheet12.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jKXVFx1HGVIO24c9gNTdtZXWAhN/RaoLgU3SJbP+8Bw=</DigestValue>
      </Reference>
      <Reference URI="/xl/worksheets/_rels/sheet13.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ooZtpEuYduQwM88C3OEoMu7yV+i6l1ITgdU2GqmcHyc=</DigestValue>
      </Reference>
      <Reference URI="/xl/worksheets/_rels/sheet14.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TWJiJsJGh0BdAm0oPe27QOTNDIPyDccHYmu7Z1P+efA=</DigestValue>
      </Reference>
      <Reference URI="/xl/worksheets/_rels/sheet16.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dL6Q//yFk62Fh3vd4k4WGOCmk1cvMT///Q001YoLoFQ=</DigestValue>
      </Reference>
      <Reference URI="/xl/worksheets/_rels/sheet18.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/24puvaW5bXuS+cktdpJpE35olfWZ1+6Lpxzh0chEvI=</DigestValue>
      </Reference>
      <Reference URI="/xl/worksheets/_rels/sheet19.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Bmt1cHOQ7BGUQw4kVSHfuPeV+RDKlR9ppoKRcS8sORs=</DigestValue>
      </Reference>
      <Reference URI="/xl/worksheets/_rels/sheet2.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ie1t59T+oh4xR4rir291kA0PxL5MlUFD/HEFvVUbc9Y=</DigestValue>
      </Reference>
      <Reference URI="/xl/worksheets/_rels/sheet3.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QSYMNFtFM/We0x/y91OmLCZOt/Fg9jrJRLrG/1nsbrY=</DigestValue>
      </Reference>
      <Reference URI="/xl/worksheets/_rels/sheet4.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Auuqa0XyaXU4hdxM770k/DVyj5HFS3KFPVMKRz5ysj0=</DigestValue>
      </Reference>
      <Reference URI="/xl/worksheets/_rels/sheet5.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KT/CqvyuV6uSjWC5ynXnrxXR9G3iaDSosVAugHGTKbE=</DigestValue>
      </Reference>
      <Reference URI="/xl/worksheets/_rels/sheet6.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cHSaoSNm5nCotqUe+dTLnc1pBKvYzluxU+g0Bl3uMr8=</DigestValue>
      </Reference>
      <Reference URI="/xl/worksheets/_rels/sheet8.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yc48oc/QmVpCKOyTQC/b+mtn1WuyjRR/gC7AuLuMWdI=</DigestValue>
      </Reference>
      <Reference URI="/xl/worksheets/_rels/sheet9.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FDvnHPD6/CGwKxcEIE18HsOXjfGgVY46IoBPe6h8Lj0=</DigestValue>
      </Reference>
      <Reference URI="/xl/worksheets/sheet1.xml?ContentType=application/vnd.openxmlformats-officedocument.spreadsheetml.worksheet+xml">
        <DigestMethod Algorithm="http://www.w3.org/2001/04/xmlenc#sha256"/>
        <DigestValue>SvYUq/nc7EDszhGByPceUCjtReo9m5/sYRnFNew1z5Y=</DigestValue>
      </Reference>
      <Reference URI="/xl/worksheets/sheet10.xml?ContentType=application/vnd.openxmlformats-officedocument.spreadsheetml.worksheet+xml">
        <DigestMethod Algorithm="http://www.w3.org/2001/04/xmlenc#sha256"/>
        <DigestValue>HzHTtm11+mfW6hquktEnimar8Bi800mFO3lD082rwNM=</DigestValue>
      </Reference>
      <Reference URI="/xl/worksheets/sheet11.xml?ContentType=application/vnd.openxmlformats-officedocument.spreadsheetml.worksheet+xml">
        <DigestMethod Algorithm="http://www.w3.org/2001/04/xmlenc#sha256"/>
        <DigestValue>pVOs2vhUNxYPPDHlv0dld8unX1NwIvLyH6ujSY/AAow=</DigestValue>
      </Reference>
      <Reference URI="/xl/worksheets/sheet12.xml?ContentType=application/vnd.openxmlformats-officedocument.spreadsheetml.worksheet+xml">
        <DigestMethod Algorithm="http://www.w3.org/2001/04/xmlenc#sha256"/>
        <DigestValue>cTQwKBz2iJ5lWNqsZ1b5o5I/jFFOZqxTOrG9f39BFSs=</DigestValue>
      </Reference>
      <Reference URI="/xl/worksheets/sheet13.xml?ContentType=application/vnd.openxmlformats-officedocument.spreadsheetml.worksheet+xml">
        <DigestMethod Algorithm="http://www.w3.org/2001/04/xmlenc#sha256"/>
        <DigestValue>d7EIEYYadFNNDX7yiiTJAhA0wj+nhgJmkwA5gTj2tYk=</DigestValue>
      </Reference>
      <Reference URI="/xl/worksheets/sheet14.xml?ContentType=application/vnd.openxmlformats-officedocument.spreadsheetml.worksheet+xml">
        <DigestMethod Algorithm="http://www.w3.org/2001/04/xmlenc#sha256"/>
        <DigestValue>LJyJtAQEc85+OV9uyydPrASWgkINQ5y2W8TwEd8vDhk=</DigestValue>
      </Reference>
      <Reference URI="/xl/worksheets/sheet15.xml?ContentType=application/vnd.openxmlformats-officedocument.spreadsheetml.worksheet+xml">
        <DigestMethod Algorithm="http://www.w3.org/2001/04/xmlenc#sha256"/>
        <DigestValue>elUsdAqxZiz6+VE6rm8VXkKDE09lTfxCT6LnjhGCNUc=</DigestValue>
      </Reference>
      <Reference URI="/xl/worksheets/sheet16.xml?ContentType=application/vnd.openxmlformats-officedocument.spreadsheetml.worksheet+xml">
        <DigestMethod Algorithm="http://www.w3.org/2001/04/xmlenc#sha256"/>
        <DigestValue>FbBaqg6vThRjBEupXW477Sk+r09nnaOHZkmEJ/B9H20=</DigestValue>
      </Reference>
      <Reference URI="/xl/worksheets/sheet17.xml?ContentType=application/vnd.openxmlformats-officedocument.spreadsheetml.worksheet+xml">
        <DigestMethod Algorithm="http://www.w3.org/2001/04/xmlenc#sha256"/>
        <DigestValue>enbbyR58h9HvUMWUhn4RdTbNcMzAn9+b4SnVAhd4TUA=</DigestValue>
      </Reference>
      <Reference URI="/xl/worksheets/sheet18.xml?ContentType=application/vnd.openxmlformats-officedocument.spreadsheetml.worksheet+xml">
        <DigestMethod Algorithm="http://www.w3.org/2001/04/xmlenc#sha256"/>
        <DigestValue>zwerYhJoOpJ6ePikZ5Y/uBKEOCB5gs40ouMVsPLNp6c=</DigestValue>
      </Reference>
      <Reference URI="/xl/worksheets/sheet19.xml?ContentType=application/vnd.openxmlformats-officedocument.spreadsheetml.worksheet+xml">
        <DigestMethod Algorithm="http://www.w3.org/2001/04/xmlenc#sha256"/>
        <DigestValue>XgnDBBubMjZZf0OakMgO4YTkKPGF7NO8NJ2/mjNdhKA=</DigestValue>
      </Reference>
      <Reference URI="/xl/worksheets/sheet2.xml?ContentType=application/vnd.openxmlformats-officedocument.spreadsheetml.worksheet+xml">
        <DigestMethod Algorithm="http://www.w3.org/2001/04/xmlenc#sha256"/>
        <DigestValue>l2oqWRRgG6/DUCr01AH7vTH+DNndQvn/d06rFPC1hVE=</DigestValue>
      </Reference>
      <Reference URI="/xl/worksheets/sheet3.xml?ContentType=application/vnd.openxmlformats-officedocument.spreadsheetml.worksheet+xml">
        <DigestMethod Algorithm="http://www.w3.org/2001/04/xmlenc#sha256"/>
        <DigestValue>w8WT6zJ4ZL37K7S0gqNDQXJ4DPXdYAzHV7xZXoyk9VY=</DigestValue>
      </Reference>
      <Reference URI="/xl/worksheets/sheet4.xml?ContentType=application/vnd.openxmlformats-officedocument.spreadsheetml.worksheet+xml">
        <DigestMethod Algorithm="http://www.w3.org/2001/04/xmlenc#sha256"/>
        <DigestValue>/K6nZuYCNqoEFPWtWDHQyHBT3hPOyhpQHD3tSGCDSMU=</DigestValue>
      </Reference>
      <Reference URI="/xl/worksheets/sheet5.xml?ContentType=application/vnd.openxmlformats-officedocument.spreadsheetml.worksheet+xml">
        <DigestMethod Algorithm="http://www.w3.org/2001/04/xmlenc#sha256"/>
        <DigestValue>mv+tcwR7Rk8lhxkW7pJixd1z5m/I8PQ09T1ki5HAZ3I=</DigestValue>
      </Reference>
      <Reference URI="/xl/worksheets/sheet6.xml?ContentType=application/vnd.openxmlformats-officedocument.spreadsheetml.worksheet+xml">
        <DigestMethod Algorithm="http://www.w3.org/2001/04/xmlenc#sha256"/>
        <DigestValue>hJeT6pInz1nZHPglpXqIvsrrDa7o4qg2Qej6UmRPqCc=</DigestValue>
      </Reference>
      <Reference URI="/xl/worksheets/sheet7.xml?ContentType=application/vnd.openxmlformats-officedocument.spreadsheetml.worksheet+xml">
        <DigestMethod Algorithm="http://www.w3.org/2001/04/xmlenc#sha256"/>
        <DigestValue>2Sm7MDAb1ou12JeD2rIYeiOC/n5X06Pn25W7Z5HgJ5E=</DigestValue>
      </Reference>
      <Reference URI="/xl/worksheets/sheet8.xml?ContentType=application/vnd.openxmlformats-officedocument.spreadsheetml.worksheet+xml">
        <DigestMethod Algorithm="http://www.w3.org/2001/04/xmlenc#sha256"/>
        <DigestValue>4pht928iT1iObqp0QBz2DjdQuyodjUrrRZRyGgAo/d0=</DigestValue>
      </Reference>
      <Reference URI="/xl/worksheets/sheet9.xml?ContentType=application/vnd.openxmlformats-officedocument.spreadsheetml.worksheet+xml">
        <DigestMethod Algorithm="http://www.w3.org/2001/04/xmlenc#sha256"/>
        <DigestValue>3rmF7fJ3ee68Fvz6Kh/ckhzbF27iPZA8CO3eg0myo4g=</DigestValue>
      </Reference>
    </Manifest>
    <SignatureProperties>
      <SignatureProperty Id="idSignatureTime" Target="#idPackageSignature">
        <mdssi:SignatureTime xmlns:mdssi="http://schemas.openxmlformats.org/package/2006/digital-signature">
          <mdssi:Format>YYYY-MM-DDThh:mm:ssTZD</mdssi:Format>
          <mdssi:Value>2020-07-31T07:05:45Z</mdssi:Value>
        </mdssi:SignatureTime>
      </SignatureProperty>
    </SignatureProperties>
  </Object>
  <Object Id="idOfficeObject">
    <SignatureProperties>
      <SignatureProperty Id="idOfficeV1Details" Target="#idPackageSignature">
        <SignatureInfoV1 xmlns="http://schemas.microsoft.com/office/2006/digsig">
          <SetupID/>
          <SignatureText/>
          <SignatureImage/>
          <SignatureComments/>
          <WindowsVersion>10.0</WindowsVersion>
          <OfficeVersion>16.0</OfficeVersion>
          <ApplicationVersion>16.0</ApplicationVersion>
          <Monitors>1</Monitors>
          <HorizontalResolution>1360</HorizontalResolution>
          <VerticalResolution>768</VerticalResolution>
          <ColorDepth>32</ColorDepth>
          <SignatureProviderId>{00000000-0000-0000-0000-000000000000}</SignatureProviderId>
          <SignatureProviderUrl/>
          <SignatureProviderDetails>9</SignatureProviderDetails>
          <SignatureType>1</SignatureType>
        </SignatureInfoV1>
      </SignatureProperty>
    </SignatureProperties>
  </Object>
  <Object>
    <xd:QualifyingProperties xmlns:xd="http://uri.etsi.org/01903/v1.3.2#" Target="#idPackageSignature">
      <xd:SignedProperties Id="idSignedProperties">
        <xd:SignedSignatureProperties>
          <xd:SigningTime>2020-07-31T07:05:45Z</xd:SigningTime>
          <xd:SigningCertificate>
            <xd:Cert>
              <xd:CertDigest>
                <DigestMethod Algorithm="http://www.w3.org/2001/04/xmlenc#sha256"/>
                <DigestValue>3Jzl73TOxjIvWWwhMxrQgKj79KTFGpkkd8hHMViI6N0=</DigestValue>
              </xd:CertDigest>
              <xd:IssuerSerial>
                <X509IssuerName>CN=NBG Class 2 INT Sub CA, DC=nbg, DC=ge</X509IssuerName>
                <X509SerialNumber>246991076212000310772219</X509SerialNumber>
              </xd:IssuerSerial>
            </xd:Cert>
          </xd:SigningCertificate>
          <xd:SignaturePolicyIdentifier>
            <xd:SignaturePolicyImplied/>
          </xd:SignaturePolicyIdentifier>
        </xd:SignedSignatureProperties>
      </xd:SignedProperties>
      <xd:UnsignedProperties>
        <xd:UnsignedSignatureProperties>
          <xd:CertificateValues>
            <xd:EncapsulatedX509Certificate>MIIEgDCCA2igAwIBAgIKUPYk0gAAAAAAnDANBgkqhkiG9w0BAQsFADBHMRIwEAYKCZImiZPyLGQBGRYCZ2UxEzARBgoJkiaJk/IsZAEZFgNuYmcxHDAaBgNVBAMTE05CRyBDbGFzcyAxIFJvb3QgQ0EwHhcNMTYxMjIzMDk0NjU2WhcNMjExMjIyMDk0NjU2WjBKMRIwEAYKCZImiZPyLGQBGRYCZ2UxEzARBgoJkiaJk/IsZAEZFgNuYmcxHzAdBgNVBAMTFk5CRyBDbGFzcyAyIElOVCBTdWIgQ0EwggEiMA0GCSqGSIb3DQEBAQUAA4IBDwAwggEKAoIBAQCzZc/9jUbS4Uinp9r8TQ9taryMlFEQzOqa5sdTa24xdN4k+ubo6S63dnWGe8dBZecLWY1kSzGBTPyKwZaKihRtlg4jqYqJPpuBh4PA22LaxUV5WJOO6k5gMGVN34DkZ9YVRcSPS7BkkA3FvPd9iW8EknVdRCK3JvfeBZF+eV0MDu3vYOw4OpA+Kx9oQdPT1OKgqrtpV23d4tV667AzNSGVPBnt+EfspbD4hKw1ARpFXwg0a6gtMwtinaBtXOqrpVEUY5oKIiD+lkArl9FuByYxYXttxcYqe2SYnBjKehHoH2BG8QXma8XFUZSs+ipQn6tB7YPjTh0rCHx9bRgcsWBpAgMBAAGjggFpMIIBZTASBgkrBgEEAYI3FQEEBQIDAQACMCMGCSsGAQQBgjcVAgQWBBTLrOXK4fRY30+8jKy3NeCMEcfdYDAdBgNVHQ4EFgQUwy7SL/BMLxnCJ4L89i6sarBJz8EwGQYJKwYBBAGCNxQCBAweCgBTAHUAYgBDAEEwCwYDVR0PBAQDAgGGMA8GA1UdEwEB/wQFMAMBAf8wHwYDVR0jBBgwFoAU6CYsCoPW18Do/q4IevdFE0cp8hkwSQYDVR0fBEIwQDA+oDygOoY4aHR0cDovL2NybC5uYmcuZ292LmdlL2NhL05CRyUyMENsYXNzJTIwMSUyMFJvb3QlMjBDQS5jcmwwZgYIKwYBBQUHAQEEWjBYMFYGCCsGAQUFBzAChkpodHRwOi8vY3JsLm5iZy5nb3YuZ2UvY2EvbmJnLXJvb3RDQS5uYmcuZ2VfTkJHJTIwQ2xhc3MlMjAxJTIwUm9vdCUyMENBLmNydDANBgkqhkiG9w0BAQsFAAOCAQEAbAuyEQvUFRDET20z8KxEfmAtRU5jOVOx+wykK3HZ+va9Rwbgxt8b6c9oyZfjRJXuTWHbyO7QA78zs5lURb6kIjh8830SyA5paM1tMFILhKqg1ybpFYBetGXHnZ0xmkg7Ad+Qb4jLKeVBzKD+t7WVn2pv89Z7GWmJa93AgCuoJ6k3UDDro9wDATff3H1HGafuvKjWk0r4lDgTRCXNh5uPSFwkkQ59/dyB2rQtPbohXGL1cpqR/5746y92qB6S3rDY2ZTwUZv2ZK36KDY3B5ZbmFNRTUEs/clYXMWKIeHE8KC6gfTtI8jSEbEom+GoH0urskjA8PsVtZL40Y1C/uOynQ==</xd:EncapsulatedX509Certificate>
            <xd:EncapsulatedX509Certificate>MIIDfjCCAmagAwIBAgIQWk0Eq2kmi5NMOEEOPGSixjANBgkqhkiG9w0BAQUFADBHMRIwEAYKCZImiZPyLGQBGRYCZ2UxEzARBgoJkiaJk/IsZAEZFgNuYmcxHDAaBgNVBAMTE05CRyBDbGFzcyAxIFJvb3QgQ0EwHhcNMTAxMTI0MjIzOTM0WhcNMjUxMTI0MjI0OTMzWjBHMRIwEAYKCZImiZPyLGQBGRYCZ2UxEzARBgoJkiaJk/IsZAEZFgNuYmcxHDAaBgNVBAMTE05CRyBDbGFzcyAxIFJvb3QgQ0EwggEiMA0GCSqGSIb3DQEBAQUAA4IBDwAwggEKAoIBAQC10LJuvb/cvZzGrHQLwHwBf+8UUxQYtOZKWzNTNgQ6N+4mZ1Z+APzEzWArGAOb+1saGjZxbln1SzXBVWjg9K/YwNojoRUgpMsgwhlfmqNVKTaJh9isLx0V7MNN+/9yZgspe2n/Enga4TaDzPsW9G8cfmTGkE12spVYnphGsz49Nz6mP907sT2efkca9Wgh7lo8UthX5UcpIFbsXa4W53Txg97zyD8nxs701yiZT/2qSPWUaulMG+scanSqnMUb0oifwX6HfpMH20cGs6vUWlZuJkDX3M0XCSMqqnLC3IBQNxkggONyu2Yo63puU5SsTCdsZspgYq3k6o88xB1+53X9AgMBAAGjZjBkMBMGCSsGAQQBgjcUAgQGHgQAQwBBMAsGA1UdDwQEAwIBhjAPBgNVHRMBAf8EBTADAQH/MB0GA1UdDgQWBBToJiwKg9bXwOj+rgh690UTRynyGTAQBgkrBgEEAYI3FQEEAwIBADANBgkqhkiG9w0BAQUFAAOCAQEAWsTvb+7fJL82wQBXrOrRXtBRInSKOve5YoXd43N9iylXSLHndIi5wiWEevExappJOD/d5QakbWAnT05kArleAPtPQYb7zazvnmC48CDFIPocHESAYjUnqixMnHFdpFr0+m1TArbZLVNOG65lc9o1kKSMv7dMlAlbNaL428TEnDK/TmVrLhwzsuhpu5yTscSNiKHVFSGA7N5IMYCU7Q/fPuhlAkoz5lfkJc3pxPXH1Fjjd+KE8PxfNmkpMduZBOJu4Eu7zW5MVyeGzUqGGgqED8VzO+XK7choDlUQz5GPoYBQhJlLzFg8cvNWfgmRNq3zuqoiH/spf7RGQCufR5wJqA==</xd:EncapsulatedX509Certificate>
          </xd:CertificateValues>
        </xd:UnsignedSignatureProperties>
      </xd:UnsignedProperties>
    </xd:QualifyingProperties>
  </Object>
</Signature>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19</vt:i4>
      </vt:variant>
    </vt:vector>
  </HeadingPairs>
  <TitlesOfParts>
    <vt:vector size="19" baseType="lpstr">
      <vt:lpstr>Info</vt:lpstr>
      <vt:lpstr>1. key ratios</vt:lpstr>
      <vt:lpstr>2. RC</vt:lpstr>
      <vt:lpstr>3. PL</vt:lpstr>
      <vt:lpstr>4. Off-Balance</vt:lpstr>
      <vt:lpstr>5. RWA</vt:lpstr>
      <vt:lpstr>6. Administrators-shareholders</vt:lpstr>
      <vt:lpstr>7. LI1</vt:lpstr>
      <vt:lpstr>8. LI2</vt:lpstr>
      <vt:lpstr>9. Capital</vt:lpstr>
      <vt:lpstr>9.1. Capital Requirements</vt:lpstr>
      <vt:lpstr>10. CC2</vt:lpstr>
      <vt:lpstr>11. CRWA</vt:lpstr>
      <vt:lpstr>12. CRM</vt:lpstr>
      <vt:lpstr>13. CRME</vt:lpstr>
      <vt:lpstr>14. LCR</vt:lpstr>
      <vt:lpstr>15. CCR</vt:lpstr>
      <vt:lpstr>15.1. LR</vt:lpstr>
      <vt:lpstr>Instruction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2020-07-30T15:11:46Z</dcterms:modified>
</cp:coreProperties>
</file>